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2315" windowHeight="5895"/>
  </bookViews>
  <sheets>
    <sheet name="Binary Counting" sheetId="1" r:id="rId1"/>
    <sheet name="ASCII Table" sheetId="2" r:id="rId2"/>
    <sheet name="Scorecard" sheetId="3" r:id="rId3"/>
  </sheets>
  <calcPr calcId="125725"/>
</workbook>
</file>

<file path=xl/calcChain.xml><?xml version="1.0" encoding="utf-8"?>
<calcChain xmlns="http://schemas.openxmlformats.org/spreadsheetml/2006/main">
  <c r="J78" i="1"/>
  <c r="B21" i="3" s="1"/>
  <c r="H80" i="1"/>
  <c r="G80"/>
  <c r="F80"/>
  <c r="E80"/>
  <c r="D80"/>
  <c r="C80"/>
  <c r="B80"/>
  <c r="A80"/>
  <c r="J70"/>
  <c r="B19" i="3" s="1"/>
  <c r="J62" i="1"/>
  <c r="B17" i="3" s="1"/>
  <c r="H72" i="1"/>
  <c r="G72"/>
  <c r="F72"/>
  <c r="E72"/>
  <c r="D72"/>
  <c r="C72"/>
  <c r="B72"/>
  <c r="A72"/>
  <c r="H64"/>
  <c r="G64"/>
  <c r="F64"/>
  <c r="E64"/>
  <c r="D64"/>
  <c r="C64"/>
  <c r="B64"/>
  <c r="A64"/>
  <c r="J54"/>
  <c r="B15" i="3" s="1"/>
  <c r="H56" i="1"/>
  <c r="G56"/>
  <c r="F56"/>
  <c r="E56"/>
  <c r="D56"/>
  <c r="C56"/>
  <c r="B56"/>
  <c r="A56"/>
  <c r="I56" s="1"/>
  <c r="J46"/>
  <c r="B13" i="3" s="1"/>
  <c r="H48" i="1"/>
  <c r="G48"/>
  <c r="F48"/>
  <c r="E48"/>
  <c r="D48"/>
  <c r="C48"/>
  <c r="B48"/>
  <c r="A48"/>
  <c r="J38"/>
  <c r="B11" i="3" s="1"/>
  <c r="H40" i="1"/>
  <c r="G40"/>
  <c r="F40"/>
  <c r="E40"/>
  <c r="D40"/>
  <c r="C40"/>
  <c r="B40"/>
  <c r="A40"/>
  <c r="J30"/>
  <c r="B9" i="3" s="1"/>
  <c r="H32" i="1"/>
  <c r="G32"/>
  <c r="F32"/>
  <c r="E32"/>
  <c r="D32"/>
  <c r="C32"/>
  <c r="B32"/>
  <c r="A32"/>
  <c r="J22"/>
  <c r="B7" i="3" s="1"/>
  <c r="H24" i="1"/>
  <c r="G24"/>
  <c r="F24"/>
  <c r="E24"/>
  <c r="D24"/>
  <c r="C24"/>
  <c r="B24"/>
  <c r="A24"/>
  <c r="J14"/>
  <c r="B5" i="3" s="1"/>
  <c r="H16" i="1"/>
  <c r="G16"/>
  <c r="F16"/>
  <c r="E16"/>
  <c r="D16"/>
  <c r="C16"/>
  <c r="B16"/>
  <c r="A16"/>
  <c r="B1" i="3"/>
  <c r="G1"/>
  <c r="J6" i="1"/>
  <c r="B3" i="3" s="1"/>
  <c r="H8" i="1"/>
  <c r="G8"/>
  <c r="F8"/>
  <c r="E8"/>
  <c r="D8"/>
  <c r="C8"/>
  <c r="B8"/>
  <c r="A8"/>
  <c r="J42" l="1"/>
  <c r="B12" i="3" s="1"/>
  <c r="I80" i="1"/>
  <c r="J82"/>
  <c r="B22" i="3" s="1"/>
  <c r="J74" i="1"/>
  <c r="B20" i="3" s="1"/>
  <c r="I72" i="1"/>
  <c r="J66"/>
  <c r="B18" i="3" s="1"/>
  <c r="I64" i="1"/>
  <c r="J58"/>
  <c r="B16" i="3" s="1"/>
  <c r="I48" i="1"/>
  <c r="J50"/>
  <c r="B14" i="3" s="1"/>
  <c r="I40" i="1"/>
  <c r="I32"/>
  <c r="J34"/>
  <c r="B10" i="3" s="1"/>
  <c r="J26" i="1"/>
  <c r="B8" i="3" s="1"/>
  <c r="I24" i="1"/>
  <c r="I8"/>
  <c r="I16"/>
  <c r="J18"/>
  <c r="B6" i="3" s="1"/>
  <c r="J10" i="1"/>
  <c r="B4" i="3" s="1"/>
  <c r="B2" l="1"/>
</calcChain>
</file>

<file path=xl/sharedStrings.xml><?xml version="1.0" encoding="utf-8"?>
<sst xmlns="http://schemas.openxmlformats.org/spreadsheetml/2006/main" count="247" uniqueCount="194">
  <si>
    <t>Name</t>
  </si>
  <si>
    <t>Instructions: Combine the correct number of bits to create the decimal letter or number.</t>
  </si>
  <si>
    <t>1 byte of information</t>
  </si>
  <si>
    <t>DEC</t>
  </si>
  <si>
    <t>Symbol</t>
  </si>
  <si>
    <t>Description</t>
  </si>
  <si>
    <t>Space</t>
  </si>
  <si>
    <t>!</t>
  </si>
  <si>
    <t>Exclamation mark</t>
  </si>
  <si>
    <t>"</t>
  </si>
  <si>
    <t>Double quotes (or speech marks)</t>
  </si>
  <si>
    <t>#</t>
  </si>
  <si>
    <t>Number</t>
  </si>
  <si>
    <t>$</t>
  </si>
  <si>
    <t>Dollar</t>
  </si>
  <si>
    <t>%</t>
  </si>
  <si>
    <t>Procenttecken</t>
  </si>
  <si>
    <t>&amp;</t>
  </si>
  <si>
    <t>Ampersand</t>
  </si>
  <si>
    <t>'</t>
  </si>
  <si>
    <t>Single quote</t>
  </si>
  <si>
    <t>(</t>
  </si>
  <si>
    <t>Open parenthesis (or open bracket)</t>
  </si>
  <si>
    <t>)</t>
  </si>
  <si>
    <t>Close parenthesis (or close bracket)</t>
  </si>
  <si>
    <t>*</t>
  </si>
  <si>
    <t>Asterisk</t>
  </si>
  <si>
    <t>+</t>
  </si>
  <si>
    <t>Plus</t>
  </si>
  <si>
    <t>,</t>
  </si>
  <si>
    <t>Comma</t>
  </si>
  <si>
    <t>-</t>
  </si>
  <si>
    <t>Hyphen</t>
  </si>
  <si>
    <t>.</t>
  </si>
  <si>
    <t>Period, dot or full stop</t>
  </si>
  <si>
    <t>/</t>
  </si>
  <si>
    <t>Slash or divide</t>
  </si>
  <si>
    <t>Zero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</si>
  <si>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</si>
  <si>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</si>
  <si>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</si>
  <si>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</si>
  <si>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</si>
  <si>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</si>
  <si>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</si>
  <si>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</si>
  <si>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</si>
  <si>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:</t>
  </si>
  <si>
    <t>Colon</t>
  </si>
  <si>
    <t>;</t>
  </si>
  <si>
    <t>Semicolon</t>
  </si>
  <si>
    <t>&lt;</t>
  </si>
  <si>
    <t>Less than (or open angled bracket)</t>
  </si>
  <si>
    <t>=</t>
  </si>
  <si>
    <t>Equals</t>
  </si>
  <si>
    <t>&gt;</t>
  </si>
  <si>
    <t>Greater than (or close angled bracket)</t>
  </si>
  <si>
    <t>?</t>
  </si>
  <si>
    <t>Question mark</t>
  </si>
  <si>
    <t>@</t>
  </si>
  <si>
    <t>At symbol</t>
  </si>
  <si>
    <t>A</t>
  </si>
  <si>
    <t>Uppercase A</t>
  </si>
  <si>
    <t>B</t>
  </si>
  <si>
    <t>Uppercase B</t>
  </si>
  <si>
    <t>C</t>
  </si>
  <si>
    <t>Uppercase C</t>
  </si>
  <si>
    <t>D</t>
  </si>
  <si>
    <t>Uppercase D</t>
  </si>
  <si>
    <t>E</t>
  </si>
  <si>
    <t>Uppercase E</t>
  </si>
  <si>
    <t>F</t>
  </si>
  <si>
    <t>Uppercase F</t>
  </si>
  <si>
    <t>G</t>
  </si>
  <si>
    <t>Uppercase G</t>
  </si>
  <si>
    <t>H</t>
  </si>
  <si>
    <t>Uppercase H</t>
  </si>
  <si>
    <t>I</t>
  </si>
  <si>
    <t>Uppercase I</t>
  </si>
  <si>
    <t>J</t>
  </si>
  <si>
    <t>Uppercase J</t>
  </si>
  <si>
    <t>K</t>
  </si>
  <si>
    <t>Uppercase K</t>
  </si>
  <si>
    <t>L</t>
  </si>
  <si>
    <t>Uppercase L</t>
  </si>
  <si>
    <t>M</t>
  </si>
  <si>
    <t>Uppercase M</t>
  </si>
  <si>
    <t>N</t>
  </si>
  <si>
    <t>Uppercase N</t>
  </si>
  <si>
    <t>O</t>
  </si>
  <si>
    <t>Uppercase O</t>
  </si>
  <si>
    <t>P</t>
  </si>
  <si>
    <t>Uppercase P</t>
  </si>
  <si>
    <t>Q</t>
  </si>
  <si>
    <t>Uppercase Q</t>
  </si>
  <si>
    <t>R</t>
  </si>
  <si>
    <t>Uppercase R</t>
  </si>
  <si>
    <t>S</t>
  </si>
  <si>
    <t>Uppercase S</t>
  </si>
  <si>
    <t>T</t>
  </si>
  <si>
    <t>Uppercase T</t>
  </si>
  <si>
    <t>U</t>
  </si>
  <si>
    <t>Uppercase U</t>
  </si>
  <si>
    <t>V</t>
  </si>
  <si>
    <t>Uppercase V</t>
  </si>
  <si>
    <t>W</t>
  </si>
  <si>
    <t>Uppercase W</t>
  </si>
  <si>
    <t>X</t>
  </si>
  <si>
    <t>Uppercase X</t>
  </si>
  <si>
    <t>Y</t>
  </si>
  <si>
    <t>Uppercase Y</t>
  </si>
  <si>
    <t>Z</t>
  </si>
  <si>
    <t>Uppercase Z</t>
  </si>
  <si>
    <t>[</t>
  </si>
  <si>
    <t>Opening bracket</t>
  </si>
  <si>
    <t>\</t>
  </si>
  <si>
    <t>Backslash</t>
  </si>
  <si>
    <t>]</t>
  </si>
  <si>
    <t>Closing bracket</t>
  </si>
  <si>
    <t>^</t>
  </si>
  <si>
    <t>Caret - circumflex</t>
  </si>
  <si>
    <t>_</t>
  </si>
  <si>
    <t>Underscore</t>
  </si>
  <si>
    <t>`</t>
  </si>
  <si>
    <t>Grave accent</t>
  </si>
  <si>
    <t>a</t>
  </si>
  <si>
    <t>Lowercase a</t>
  </si>
  <si>
    <t>b</t>
  </si>
  <si>
    <t>Lowercase b</t>
  </si>
  <si>
    <t>c</t>
  </si>
  <si>
    <t>Lowercase c</t>
  </si>
  <si>
    <t>d</t>
  </si>
  <si>
    <t>Lowercase d</t>
  </si>
  <si>
    <t>e</t>
  </si>
  <si>
    <t>Lowercase e</t>
  </si>
  <si>
    <t>f</t>
  </si>
  <si>
    <t>Lowercase f</t>
  </si>
  <si>
    <t>g</t>
  </si>
  <si>
    <t>Lowercase g</t>
  </si>
  <si>
    <t>h</t>
  </si>
  <si>
    <t>Lowercase h</t>
  </si>
  <si>
    <t>i</t>
  </si>
  <si>
    <t>Lowercase i</t>
  </si>
  <si>
    <t>j</t>
  </si>
  <si>
    <t>Lowercase j</t>
  </si>
  <si>
    <t>k</t>
  </si>
  <si>
    <t>Lowercase k</t>
  </si>
  <si>
    <t>l</t>
  </si>
  <si>
    <t>Lowercase l</t>
  </si>
  <si>
    <t>m</t>
  </si>
  <si>
    <t>Lowercase m</t>
  </si>
  <si>
    <t>n</t>
  </si>
  <si>
    <t>Lowercase n</t>
  </si>
  <si>
    <t>o</t>
  </si>
  <si>
    <t>Lowercase o</t>
  </si>
  <si>
    <t>p</t>
  </si>
  <si>
    <t>Lowercase p</t>
  </si>
  <si>
    <t>q</t>
  </si>
  <si>
    <t>Lowercase q</t>
  </si>
  <si>
    <t>r</t>
  </si>
  <si>
    <t>Lowercase r</t>
  </si>
  <si>
    <t>s</t>
  </si>
  <si>
    <t>Lowercase s</t>
  </si>
  <si>
    <t>t</t>
  </si>
  <si>
    <t>Lowercase t</t>
  </si>
  <si>
    <t>u</t>
  </si>
  <si>
    <t>Lowercase u</t>
  </si>
  <si>
    <t>v</t>
  </si>
  <si>
    <t>Lowercase v</t>
  </si>
  <si>
    <t>w</t>
  </si>
  <si>
    <t>Lowercase w</t>
  </si>
  <si>
    <t>x</t>
  </si>
  <si>
    <t>Lowercase x</t>
  </si>
  <si>
    <t>y</t>
  </si>
  <si>
    <t>Lowercase y</t>
  </si>
  <si>
    <t>z</t>
  </si>
  <si>
    <t>Lowercase z</t>
  </si>
  <si>
    <t>{</t>
  </si>
  <si>
    <t>Opening brace</t>
  </si>
  <si>
    <t>|</t>
  </si>
  <si>
    <t>Vertical bar</t>
  </si>
  <si>
    <t>}</t>
  </si>
  <si>
    <t>Closing brace</t>
  </si>
  <si>
    <t>~</t>
  </si>
  <si>
    <t>Equivalency sign - tilde</t>
  </si>
  <si>
    <t>Delete</t>
  </si>
  <si>
    <t>CAPITAL LETTERS</t>
  </si>
  <si>
    <t>LOWERCASE LETTERS</t>
  </si>
  <si>
    <t>SYMBOLS</t>
  </si>
  <si>
    <t>Decimal Number</t>
  </si>
  <si>
    <t>DECIMAL CORRECT?</t>
  </si>
  <si>
    <t>BIT ORDER CORRECT?</t>
  </si>
  <si>
    <t>Period</t>
  </si>
  <si>
    <t>Score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</si>
</sst>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4"/>
      <color theme="1"/>
      <name val="Georgia"/>
      <family val="1"/>
    </font>
    <font>
      <sz val="16"/>
      <color theme="1"/>
      <name val="Georgia"/>
      <family val="1"/>
    </font>
    <font>
      <b/>
      <sz val="14"/>
      <color theme="1"/>
      <name val="Georgia"/>
      <family val="1"/>
    </font>
    <font>
      <b/>
      <sz val="9"/>
      <color theme="6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Consolas"/>
      <family val="3"/>
    </font>
    <font>
      <b/>
      <sz val="11"/>
      <color rgb="FFFFFFFF"/>
      <name val="Arial Narrow"/>
      <family val="2"/>
    </font>
    <font>
      <sz val="11"/>
      <color rgb="FF000000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24"/>
      <color theme="1"/>
      <name val="Arial Narrow"/>
      <family val="2"/>
    </font>
    <font>
      <b/>
      <sz val="22"/>
      <color rgb="FFC00000"/>
      <name val="Arial Narrow"/>
      <family val="2"/>
    </font>
    <font>
      <i/>
      <sz val="11"/>
      <color theme="1"/>
      <name val="Arial Narrow"/>
      <family val="2"/>
    </font>
    <font>
      <i/>
      <sz val="9"/>
      <color theme="1"/>
      <name val="Arial Narrow"/>
      <family val="2"/>
    </font>
    <font>
      <b/>
      <sz val="16"/>
      <color theme="3" tint="-0.249977111117893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D23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left" wrapText="1"/>
    </xf>
    <xf numFmtId="0" fontId="11" fillId="6" borderId="1" xfId="0" applyFont="1" applyFill="1" applyBorder="1" applyAlignment="1">
      <alignment horizontal="center" wrapText="1"/>
    </xf>
    <xf numFmtId="0" fontId="13" fillId="0" borderId="0" xfId="0" applyFont="1"/>
    <xf numFmtId="0" fontId="12" fillId="8" borderId="2" xfId="0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" fillId="4" borderId="3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/>
    </xf>
    <xf numFmtId="0" fontId="1" fillId="7" borderId="6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7" fillId="3" borderId="2" xfId="0" applyFont="1" applyFill="1" applyBorder="1" applyAlignment="1">
      <alignment horizontal="center"/>
    </xf>
    <xf numFmtId="0" fontId="14" fillId="3" borderId="0" xfId="0" applyFont="1" applyFill="1" applyAlignment="1">
      <alignment horizontal="left"/>
    </xf>
    <xf numFmtId="0" fontId="6" fillId="0" borderId="1" xfId="0" applyFont="1" applyBorder="1" applyAlignment="1" applyProtection="1">
      <alignment horizontal="center" vertical="center"/>
      <protection locked="0"/>
    </xf>
    <xf numFmtId="0" fontId="1" fillId="3" borderId="0" xfId="0" applyFont="1" applyFill="1" applyProtection="1">
      <protection hidden="1"/>
    </xf>
    <xf numFmtId="0" fontId="8" fillId="4" borderId="1" xfId="0" applyFont="1" applyFill="1" applyBorder="1" applyProtection="1"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6" fillId="0" borderId="0" xfId="0" applyFont="1" applyAlignment="1">
      <alignment horizontal="left"/>
    </xf>
    <xf numFmtId="0" fontId="18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2">
    <dxf>
      <font>
        <color rgb="FF00B05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workbookViewId="0">
      <selection activeCell="H5" sqref="H5"/>
    </sheetView>
  </sheetViews>
  <sheetFormatPr defaultRowHeight="16.5"/>
  <cols>
    <col min="1" max="7" width="9.140625" style="2"/>
    <col min="8" max="8" width="9.140625" style="38"/>
    <col min="9" max="9" width="9.140625" style="3"/>
    <col min="10" max="10" width="19.42578125" style="32" bestFit="1" customWidth="1"/>
    <col min="11" max="16384" width="9.140625" style="3"/>
  </cols>
  <sheetData>
    <row r="1" spans="1:17" ht="28.5" customHeight="1">
      <c r="A1" s="18" t="s">
        <v>0</v>
      </c>
      <c r="B1" s="33"/>
      <c r="C1" s="34"/>
      <c r="D1" s="34"/>
      <c r="E1" s="34"/>
      <c r="F1" s="35"/>
      <c r="G1" s="19" t="s">
        <v>192</v>
      </c>
      <c r="H1" s="36"/>
      <c r="I1" s="24"/>
      <c r="J1" s="28"/>
      <c r="K1" s="24"/>
      <c r="L1" s="24"/>
      <c r="M1" s="24"/>
      <c r="N1" s="24"/>
      <c r="O1" s="24"/>
      <c r="P1" s="24"/>
      <c r="Q1" s="24"/>
    </row>
    <row r="2" spans="1:17">
      <c r="A2" s="23"/>
      <c r="B2" s="23"/>
      <c r="C2" s="23"/>
      <c r="D2" s="23"/>
      <c r="E2" s="23"/>
      <c r="F2" s="23"/>
      <c r="G2" s="23"/>
      <c r="H2" s="37"/>
      <c r="I2" s="24"/>
      <c r="J2" s="28"/>
      <c r="K2" s="24"/>
      <c r="L2" s="24"/>
      <c r="M2" s="24"/>
      <c r="N2" s="24"/>
      <c r="O2" s="24"/>
      <c r="P2" s="24"/>
      <c r="Q2" s="24"/>
    </row>
    <row r="3" spans="1:17">
      <c r="A3" s="43" t="s">
        <v>1</v>
      </c>
      <c r="I3" s="24"/>
      <c r="J3" s="28"/>
      <c r="K3" s="24"/>
      <c r="L3" s="24"/>
      <c r="M3" s="24"/>
      <c r="N3" s="24"/>
      <c r="O3" s="24"/>
      <c r="P3" s="24"/>
      <c r="Q3" s="24"/>
    </row>
    <row r="4" spans="1:17">
      <c r="A4" s="23"/>
      <c r="B4" s="23"/>
      <c r="C4" s="23"/>
      <c r="D4" s="23"/>
      <c r="E4" s="23"/>
      <c r="F4" s="23"/>
      <c r="G4" s="23"/>
      <c r="H4" s="37"/>
      <c r="I4" s="24"/>
      <c r="J4" s="28"/>
      <c r="K4" s="24"/>
      <c r="L4" s="24"/>
      <c r="M4" s="24"/>
      <c r="N4" s="24"/>
      <c r="O4" s="24"/>
      <c r="P4" s="24"/>
      <c r="Q4" s="24"/>
    </row>
    <row r="5" spans="1:17" ht="30">
      <c r="A5" s="15" t="s">
        <v>61</v>
      </c>
      <c r="B5" s="23"/>
      <c r="C5" s="23"/>
      <c r="D5" s="23"/>
      <c r="E5" s="23"/>
      <c r="F5" s="16" t="s">
        <v>189</v>
      </c>
      <c r="G5" s="17"/>
      <c r="H5" s="44"/>
      <c r="I5" s="24"/>
      <c r="J5" s="29" t="s">
        <v>190</v>
      </c>
      <c r="K5" s="24"/>
      <c r="L5" s="24"/>
      <c r="M5" s="24"/>
      <c r="N5" s="24"/>
      <c r="O5" s="24"/>
      <c r="P5" s="24"/>
      <c r="Q5" s="24"/>
    </row>
    <row r="6" spans="1:17">
      <c r="A6" s="25" t="s">
        <v>2</v>
      </c>
      <c r="B6" s="25"/>
      <c r="C6" s="25"/>
      <c r="D6" s="25"/>
      <c r="E6" s="25"/>
      <c r="F6" s="25"/>
      <c r="G6" s="25"/>
      <c r="H6" s="25"/>
      <c r="I6" s="24"/>
      <c r="J6" s="30" t="str">
        <f>IF($H5=65,"CORRECT!", "TRY AGAIN")</f>
        <v>TRY AGAIN</v>
      </c>
      <c r="K6" s="24"/>
      <c r="L6" s="24"/>
      <c r="M6" s="24"/>
      <c r="N6" s="24"/>
      <c r="O6" s="24"/>
      <c r="P6" s="24"/>
      <c r="Q6" s="24"/>
    </row>
    <row r="7" spans="1:17">
      <c r="A7" s="6">
        <v>7</v>
      </c>
      <c r="B7" s="6">
        <v>6</v>
      </c>
      <c r="C7" s="6">
        <v>5</v>
      </c>
      <c r="D7" s="6">
        <v>4</v>
      </c>
      <c r="E7" s="6">
        <v>3</v>
      </c>
      <c r="F7" s="6">
        <v>2</v>
      </c>
      <c r="G7" s="6">
        <v>1</v>
      </c>
      <c r="H7" s="39">
        <v>0</v>
      </c>
      <c r="J7" s="28"/>
      <c r="K7" s="24"/>
      <c r="L7" s="24"/>
      <c r="M7" s="24"/>
      <c r="N7" s="24"/>
      <c r="O7" s="24"/>
      <c r="P7" s="24"/>
      <c r="Q7" s="24"/>
    </row>
    <row r="8" spans="1:17">
      <c r="A8" s="5">
        <f>IF(A10=1,128,0)</f>
        <v>0</v>
      </c>
      <c r="B8" s="5">
        <f>IF(B10=1,64,0)</f>
        <v>0</v>
      </c>
      <c r="C8" s="5">
        <f>IF(C10=1,32,0)</f>
        <v>0</v>
      </c>
      <c r="D8" s="5">
        <f>IF(D10=1,16,0)</f>
        <v>0</v>
      </c>
      <c r="E8" s="5">
        <f>IF(E10=1,8,0)</f>
        <v>0</v>
      </c>
      <c r="F8" s="5">
        <f>IF(F10=1,4,0)</f>
        <v>0</v>
      </c>
      <c r="G8" s="5">
        <f>IF(G10=1,2,0)</f>
        <v>0</v>
      </c>
      <c r="H8" s="40">
        <f>IF(H10=1,1,0)</f>
        <v>0</v>
      </c>
      <c r="I8" s="22">
        <f>SUM(A8:H8)</f>
        <v>0</v>
      </c>
      <c r="J8" s="28"/>
      <c r="K8" s="24"/>
      <c r="L8" s="24"/>
      <c r="M8" s="24"/>
      <c r="N8" s="24"/>
      <c r="O8" s="24"/>
      <c r="P8" s="24"/>
      <c r="Q8" s="24"/>
    </row>
    <row r="9" spans="1:17">
      <c r="A9" s="4">
        <v>128</v>
      </c>
      <c r="B9" s="4">
        <v>64</v>
      </c>
      <c r="C9" s="4">
        <v>32</v>
      </c>
      <c r="D9" s="4">
        <v>16</v>
      </c>
      <c r="E9" s="4">
        <v>8</v>
      </c>
      <c r="F9" s="4">
        <v>4</v>
      </c>
      <c r="G9" s="4">
        <v>2</v>
      </c>
      <c r="H9" s="41">
        <v>1</v>
      </c>
      <c r="I9" s="24"/>
      <c r="J9" s="29" t="s">
        <v>191</v>
      </c>
      <c r="K9" s="24"/>
      <c r="L9" s="24"/>
      <c r="M9" s="24"/>
      <c r="N9" s="24"/>
      <c r="O9" s="24"/>
      <c r="P9" s="24"/>
      <c r="Q9" s="24"/>
    </row>
    <row r="10" spans="1:17" ht="31.5" customHeight="1">
      <c r="A10" s="27"/>
      <c r="B10" s="27"/>
      <c r="C10" s="27"/>
      <c r="D10" s="27"/>
      <c r="E10" s="27"/>
      <c r="F10" s="27"/>
      <c r="G10" s="27"/>
      <c r="H10" s="27"/>
      <c r="J10" s="31" t="str">
        <f>IF(SUM(A8:H8)=65,"CORRECT!","TRY AGAIN")</f>
        <v>TRY AGAIN</v>
      </c>
      <c r="K10" s="24"/>
      <c r="L10" s="24"/>
      <c r="M10" s="24"/>
      <c r="N10" s="24"/>
      <c r="O10" s="24"/>
      <c r="P10" s="24"/>
      <c r="Q10" s="24"/>
    </row>
    <row r="11" spans="1:17">
      <c r="A11" s="23"/>
      <c r="B11" s="23"/>
      <c r="C11" s="23"/>
      <c r="D11" s="23"/>
      <c r="E11" s="23"/>
      <c r="F11" s="23"/>
      <c r="G11" s="23"/>
      <c r="H11" s="37"/>
      <c r="I11" s="24"/>
      <c r="J11" s="28"/>
      <c r="K11" s="24"/>
      <c r="L11" s="24"/>
      <c r="M11" s="24"/>
      <c r="N11" s="24"/>
      <c r="O11" s="24"/>
      <c r="P11" s="24"/>
      <c r="Q11" s="24"/>
    </row>
    <row r="12" spans="1:17">
      <c r="A12" s="23"/>
      <c r="B12" s="23"/>
      <c r="C12" s="23"/>
      <c r="D12" s="23"/>
      <c r="E12" s="23"/>
      <c r="F12" s="23"/>
      <c r="G12" s="23"/>
      <c r="H12" s="37"/>
      <c r="I12" s="24"/>
      <c r="J12" s="28"/>
      <c r="K12" s="24"/>
      <c r="L12" s="24"/>
      <c r="M12" s="24"/>
      <c r="N12" s="24"/>
      <c r="O12" s="24"/>
      <c r="P12" s="24"/>
      <c r="Q12" s="24"/>
    </row>
    <row r="13" spans="1:17" ht="30">
      <c r="A13" s="15" t="s">
        <v>125</v>
      </c>
      <c r="B13" s="23"/>
      <c r="C13" s="23"/>
      <c r="D13" s="23"/>
      <c r="E13" s="23"/>
      <c r="F13" s="16" t="s">
        <v>189</v>
      </c>
      <c r="G13" s="17"/>
      <c r="H13" s="44"/>
      <c r="I13" s="24"/>
      <c r="J13" s="29" t="s">
        <v>190</v>
      </c>
      <c r="K13" s="24"/>
      <c r="L13" s="24"/>
      <c r="M13" s="24"/>
      <c r="N13" s="24"/>
      <c r="O13" s="24"/>
      <c r="P13" s="24"/>
      <c r="Q13" s="24"/>
    </row>
    <row r="14" spans="1:17">
      <c r="A14" s="25" t="s">
        <v>2</v>
      </c>
      <c r="B14" s="25"/>
      <c r="C14" s="25"/>
      <c r="D14" s="25"/>
      <c r="E14" s="25"/>
      <c r="F14" s="25"/>
      <c r="G14" s="25"/>
      <c r="H14" s="25"/>
      <c r="I14" s="24"/>
      <c r="J14" s="30" t="str">
        <f>IF($H13=97,"CORRECT!", "TRY AGAIN")</f>
        <v>TRY AGAIN</v>
      </c>
      <c r="K14" s="24"/>
      <c r="L14" s="24"/>
      <c r="M14" s="24"/>
      <c r="N14" s="24"/>
      <c r="O14" s="24"/>
      <c r="P14" s="24"/>
      <c r="Q14" s="24"/>
    </row>
    <row r="15" spans="1:17">
      <c r="A15" s="6">
        <v>7</v>
      </c>
      <c r="B15" s="6">
        <v>6</v>
      </c>
      <c r="C15" s="6">
        <v>5</v>
      </c>
      <c r="D15" s="6">
        <v>4</v>
      </c>
      <c r="E15" s="6">
        <v>3</v>
      </c>
      <c r="F15" s="6">
        <v>2</v>
      </c>
      <c r="G15" s="6">
        <v>1</v>
      </c>
      <c r="H15" s="39">
        <v>0</v>
      </c>
      <c r="I15" s="24"/>
      <c r="J15" s="28"/>
      <c r="K15" s="24"/>
      <c r="L15" s="24"/>
      <c r="M15" s="24"/>
      <c r="N15" s="24"/>
      <c r="O15" s="24"/>
      <c r="P15" s="24"/>
      <c r="Q15" s="24"/>
    </row>
    <row r="16" spans="1:17">
      <c r="A16" s="5">
        <f>IF(A18=1,128,0)</f>
        <v>0</v>
      </c>
      <c r="B16" s="5">
        <f>IF(B18=1,64,0)</f>
        <v>0</v>
      </c>
      <c r="C16" s="5">
        <f>IF(C18=1,32,0)</f>
        <v>0</v>
      </c>
      <c r="D16" s="5">
        <f>IF(D18=1,16,0)</f>
        <v>0</v>
      </c>
      <c r="E16" s="5">
        <f>IF(E18=1,8,0)</f>
        <v>0</v>
      </c>
      <c r="F16" s="5">
        <f>IF(F18=1,4,0)</f>
        <v>0</v>
      </c>
      <c r="G16" s="5">
        <f>IF(G18=1,2,0)</f>
        <v>0</v>
      </c>
      <c r="H16" s="40">
        <f>IF(H18=1,1,0)</f>
        <v>0</v>
      </c>
      <c r="I16" s="22">
        <f>SUM(A16:H16)</f>
        <v>0</v>
      </c>
      <c r="J16" s="28"/>
      <c r="K16" s="24"/>
      <c r="L16" s="24"/>
      <c r="M16" s="24"/>
      <c r="N16" s="24"/>
      <c r="O16" s="24"/>
      <c r="P16" s="24"/>
      <c r="Q16" s="24"/>
    </row>
    <row r="17" spans="1:17">
      <c r="A17" s="4">
        <v>128</v>
      </c>
      <c r="B17" s="4">
        <v>64</v>
      </c>
      <c r="C17" s="4">
        <v>32</v>
      </c>
      <c r="D17" s="4">
        <v>16</v>
      </c>
      <c r="E17" s="4">
        <v>8</v>
      </c>
      <c r="F17" s="4">
        <v>4</v>
      </c>
      <c r="G17" s="4">
        <v>2</v>
      </c>
      <c r="H17" s="41">
        <v>1</v>
      </c>
      <c r="I17" s="24"/>
      <c r="J17" s="29" t="s">
        <v>191</v>
      </c>
      <c r="K17" s="24"/>
      <c r="L17" s="24"/>
      <c r="M17" s="24"/>
      <c r="N17" s="24"/>
      <c r="O17" s="24"/>
      <c r="P17" s="24"/>
      <c r="Q17" s="24"/>
    </row>
    <row r="18" spans="1:17" ht="31.5" customHeight="1">
      <c r="A18" s="27"/>
      <c r="B18" s="27"/>
      <c r="C18" s="27"/>
      <c r="D18" s="27"/>
      <c r="E18" s="27"/>
      <c r="F18" s="27"/>
      <c r="G18" s="27"/>
      <c r="H18" s="27"/>
      <c r="I18" s="24"/>
      <c r="J18" s="31" t="str">
        <f>IF(SUM(A16:H16)=97,"CORRECT!","TRY AGAIN")</f>
        <v>TRY AGAIN</v>
      </c>
      <c r="K18" s="24"/>
      <c r="L18" s="24"/>
      <c r="M18" s="24"/>
      <c r="N18" s="24"/>
      <c r="O18" s="24"/>
      <c r="P18" s="24"/>
      <c r="Q18" s="24"/>
    </row>
    <row r="19" spans="1:17">
      <c r="A19" s="23"/>
      <c r="B19" s="23"/>
      <c r="C19" s="23"/>
      <c r="D19" s="23"/>
      <c r="E19" s="23"/>
      <c r="F19" s="23"/>
      <c r="G19" s="23"/>
      <c r="H19" s="37"/>
      <c r="I19" s="24"/>
      <c r="J19" s="28"/>
      <c r="K19" s="24"/>
      <c r="L19" s="24"/>
      <c r="M19" s="24"/>
      <c r="N19" s="24"/>
      <c r="O19" s="24"/>
      <c r="P19" s="24"/>
      <c r="Q19" s="24"/>
    </row>
    <row r="20" spans="1:17">
      <c r="A20" s="23"/>
      <c r="B20" s="23"/>
      <c r="C20" s="23"/>
      <c r="D20" s="23"/>
      <c r="E20" s="23"/>
      <c r="F20" s="23"/>
      <c r="G20" s="23"/>
      <c r="H20" s="37"/>
      <c r="I20" s="24"/>
      <c r="J20" s="28"/>
      <c r="K20" s="24"/>
      <c r="L20" s="24"/>
      <c r="M20" s="24"/>
      <c r="N20" s="24"/>
      <c r="O20" s="24"/>
      <c r="P20" s="24"/>
      <c r="Q20" s="24"/>
    </row>
    <row r="21" spans="1:17" ht="30">
      <c r="A21" s="26" t="s">
        <v>97</v>
      </c>
      <c r="B21" s="23"/>
      <c r="C21" s="23"/>
      <c r="D21" s="23"/>
      <c r="E21" s="23"/>
      <c r="F21" s="16" t="s">
        <v>189</v>
      </c>
      <c r="G21" s="17"/>
      <c r="H21" s="44"/>
      <c r="I21" s="24"/>
      <c r="J21" s="29" t="s">
        <v>190</v>
      </c>
      <c r="K21" s="24"/>
      <c r="L21" s="24"/>
      <c r="M21" s="24"/>
      <c r="N21" s="24"/>
      <c r="O21" s="24"/>
      <c r="P21" s="24"/>
      <c r="Q21" s="24"/>
    </row>
    <row r="22" spans="1:17">
      <c r="A22" s="25" t="s">
        <v>2</v>
      </c>
      <c r="B22" s="25"/>
      <c r="C22" s="25"/>
      <c r="D22" s="25"/>
      <c r="E22" s="25"/>
      <c r="F22" s="25"/>
      <c r="G22" s="25"/>
      <c r="H22" s="25"/>
      <c r="I22" s="24"/>
      <c r="J22" s="30" t="str">
        <f>IF($H21=83,"CORRECT!", "TRY AGAIN")</f>
        <v>TRY AGAIN</v>
      </c>
      <c r="K22" s="24"/>
      <c r="L22" s="24"/>
      <c r="M22" s="24"/>
      <c r="N22" s="24"/>
      <c r="O22" s="24"/>
      <c r="P22" s="24"/>
      <c r="Q22" s="24"/>
    </row>
    <row r="23" spans="1:17">
      <c r="A23" s="6">
        <v>7</v>
      </c>
      <c r="B23" s="6">
        <v>6</v>
      </c>
      <c r="C23" s="6">
        <v>5</v>
      </c>
      <c r="D23" s="6">
        <v>4</v>
      </c>
      <c r="E23" s="6">
        <v>3</v>
      </c>
      <c r="F23" s="6">
        <v>2</v>
      </c>
      <c r="G23" s="6">
        <v>1</v>
      </c>
      <c r="H23" s="39">
        <v>0</v>
      </c>
      <c r="I23" s="24"/>
      <c r="J23" s="28"/>
      <c r="K23" s="24"/>
      <c r="L23" s="24"/>
      <c r="M23" s="24"/>
      <c r="N23" s="24"/>
      <c r="O23" s="24"/>
      <c r="P23" s="24"/>
      <c r="Q23" s="24"/>
    </row>
    <row r="24" spans="1:17">
      <c r="A24" s="5">
        <f>IF(A26=1,128,0)</f>
        <v>0</v>
      </c>
      <c r="B24" s="5">
        <f>IF(B26=1,64,0)</f>
        <v>0</v>
      </c>
      <c r="C24" s="5">
        <f>IF(C26=1,32,0)</f>
        <v>0</v>
      </c>
      <c r="D24" s="5">
        <f>IF(D26=1,16,0)</f>
        <v>0</v>
      </c>
      <c r="E24" s="5">
        <f>IF(E26=1,8,0)</f>
        <v>0</v>
      </c>
      <c r="F24" s="5">
        <f>IF(F26=1,4,0)</f>
        <v>0</v>
      </c>
      <c r="G24" s="5">
        <f>IF(G26=1,2,0)</f>
        <v>0</v>
      </c>
      <c r="H24" s="40">
        <f>IF(H26=1,1,0)</f>
        <v>0</v>
      </c>
      <c r="I24" s="22">
        <f>SUM(A24:H24)</f>
        <v>0</v>
      </c>
      <c r="J24" s="28"/>
      <c r="K24" s="24"/>
      <c r="L24" s="24"/>
      <c r="M24" s="24"/>
      <c r="N24" s="24"/>
      <c r="O24" s="24"/>
      <c r="P24" s="24"/>
      <c r="Q24" s="24"/>
    </row>
    <row r="25" spans="1:17">
      <c r="A25" s="4">
        <v>128</v>
      </c>
      <c r="B25" s="4">
        <v>64</v>
      </c>
      <c r="C25" s="4">
        <v>32</v>
      </c>
      <c r="D25" s="4">
        <v>16</v>
      </c>
      <c r="E25" s="4">
        <v>8</v>
      </c>
      <c r="F25" s="4">
        <v>4</v>
      </c>
      <c r="G25" s="4">
        <v>2</v>
      </c>
      <c r="H25" s="41">
        <v>1</v>
      </c>
      <c r="I25" s="24"/>
      <c r="J25" s="29" t="s">
        <v>191</v>
      </c>
      <c r="K25" s="24"/>
      <c r="L25" s="24"/>
      <c r="M25" s="24"/>
      <c r="N25" s="24"/>
      <c r="O25" s="24"/>
      <c r="P25" s="24"/>
      <c r="Q25" s="24"/>
    </row>
    <row r="26" spans="1:17" ht="31.5" customHeight="1">
      <c r="A26" s="27"/>
      <c r="B26" s="27"/>
      <c r="C26" s="27"/>
      <c r="D26" s="27"/>
      <c r="E26" s="27"/>
      <c r="F26" s="27"/>
      <c r="G26" s="27"/>
      <c r="H26" s="27"/>
      <c r="I26" s="24"/>
      <c r="J26" s="31" t="str">
        <f>IF(SUM(A24:H24)=83,"CORRECT!","TRY AGAIN")</f>
        <v>TRY AGAIN</v>
      </c>
      <c r="K26" s="24"/>
      <c r="L26" s="24"/>
      <c r="M26" s="24"/>
      <c r="N26" s="24"/>
      <c r="O26" s="24"/>
      <c r="P26" s="24"/>
      <c r="Q26" s="24"/>
    </row>
    <row r="27" spans="1:17">
      <c r="A27" s="23"/>
      <c r="B27" s="23"/>
      <c r="C27" s="23"/>
      <c r="D27" s="23"/>
      <c r="E27" s="23"/>
      <c r="F27" s="23"/>
      <c r="G27" s="23"/>
      <c r="H27" s="37"/>
      <c r="I27" s="24"/>
      <c r="J27" s="28"/>
      <c r="K27" s="24"/>
      <c r="L27" s="24"/>
      <c r="M27" s="24"/>
      <c r="N27" s="24"/>
      <c r="O27" s="24"/>
      <c r="P27" s="24"/>
      <c r="Q27" s="24"/>
    </row>
    <row r="28" spans="1:17">
      <c r="A28" s="23"/>
      <c r="B28" s="23"/>
      <c r="C28" s="23"/>
      <c r="D28" s="23"/>
      <c r="E28" s="23"/>
      <c r="F28" s="23"/>
      <c r="G28" s="23"/>
      <c r="H28" s="37"/>
      <c r="I28" s="24"/>
      <c r="J28" s="28"/>
      <c r="K28" s="24"/>
      <c r="L28" s="24"/>
      <c r="M28" s="24"/>
      <c r="N28" s="24"/>
      <c r="O28" s="24"/>
      <c r="P28" s="24"/>
      <c r="Q28" s="24"/>
    </row>
    <row r="29" spans="1:17" ht="30">
      <c r="A29" s="26">
        <v>7</v>
      </c>
      <c r="B29" s="23"/>
      <c r="C29" s="23"/>
      <c r="D29" s="23"/>
      <c r="E29" s="23"/>
      <c r="F29" s="16" t="s">
        <v>189</v>
      </c>
      <c r="G29" s="17"/>
      <c r="H29" s="44"/>
      <c r="I29" s="24"/>
      <c r="J29" s="29" t="s">
        <v>190</v>
      </c>
      <c r="K29" s="24"/>
      <c r="L29" s="24"/>
      <c r="M29" s="24"/>
      <c r="N29" s="24"/>
      <c r="O29" s="24"/>
      <c r="P29" s="24"/>
      <c r="Q29" s="24"/>
    </row>
    <row r="30" spans="1:17">
      <c r="A30" s="25" t="s">
        <v>2</v>
      </c>
      <c r="B30" s="25"/>
      <c r="C30" s="25"/>
      <c r="D30" s="25"/>
      <c r="E30" s="25"/>
      <c r="F30" s="25"/>
      <c r="G30" s="25"/>
      <c r="H30" s="25"/>
      <c r="I30" s="24"/>
      <c r="J30" s="30" t="str">
        <f>IF($H29=55,"CORRECT!", "TRY AGAIN")</f>
        <v>TRY AGAIN</v>
      </c>
      <c r="K30" s="24"/>
      <c r="L30" s="24"/>
      <c r="M30" s="24"/>
      <c r="N30" s="24"/>
      <c r="O30" s="24"/>
      <c r="P30" s="24"/>
      <c r="Q30" s="24"/>
    </row>
    <row r="31" spans="1:17">
      <c r="A31" s="6">
        <v>7</v>
      </c>
      <c r="B31" s="6">
        <v>6</v>
      </c>
      <c r="C31" s="6">
        <v>5</v>
      </c>
      <c r="D31" s="6">
        <v>4</v>
      </c>
      <c r="E31" s="6">
        <v>3</v>
      </c>
      <c r="F31" s="6">
        <v>2</v>
      </c>
      <c r="G31" s="6">
        <v>1</v>
      </c>
      <c r="H31" s="39">
        <v>0</v>
      </c>
      <c r="I31" s="24"/>
      <c r="J31" s="28"/>
      <c r="K31" s="24"/>
      <c r="L31" s="24"/>
      <c r="M31" s="24"/>
      <c r="N31" s="24"/>
      <c r="O31" s="24"/>
      <c r="P31" s="24"/>
      <c r="Q31" s="24"/>
    </row>
    <row r="32" spans="1:17">
      <c r="A32" s="5">
        <f>IF(A34=1,128,0)</f>
        <v>0</v>
      </c>
      <c r="B32" s="5">
        <f>IF(B34=1,64,0)</f>
        <v>0</v>
      </c>
      <c r="C32" s="5">
        <f>IF(C34=1,32,0)</f>
        <v>0</v>
      </c>
      <c r="D32" s="5">
        <f>IF(D34=1,16,0)</f>
        <v>0</v>
      </c>
      <c r="E32" s="5">
        <f>IF(E34=1,8,0)</f>
        <v>0</v>
      </c>
      <c r="F32" s="5">
        <f>IF(F34=1,4,0)</f>
        <v>0</v>
      </c>
      <c r="G32" s="5">
        <f>IF(G34=1,2,0)</f>
        <v>0</v>
      </c>
      <c r="H32" s="40">
        <f>IF(H34=1,1,0)</f>
        <v>0</v>
      </c>
      <c r="I32" s="22">
        <f>SUM(A32:H32)</f>
        <v>0</v>
      </c>
      <c r="J32" s="28"/>
      <c r="K32" s="24"/>
      <c r="L32" s="24"/>
      <c r="M32" s="24"/>
      <c r="N32" s="24"/>
      <c r="O32" s="24"/>
      <c r="P32" s="24"/>
      <c r="Q32" s="24"/>
    </row>
    <row r="33" spans="1:17">
      <c r="A33" s="4">
        <v>128</v>
      </c>
      <c r="B33" s="4">
        <v>64</v>
      </c>
      <c r="C33" s="4">
        <v>32</v>
      </c>
      <c r="D33" s="4">
        <v>16</v>
      </c>
      <c r="E33" s="4">
        <v>8</v>
      </c>
      <c r="F33" s="4">
        <v>4</v>
      </c>
      <c r="G33" s="4">
        <v>2</v>
      </c>
      <c r="H33" s="41">
        <v>1</v>
      </c>
      <c r="I33" s="24"/>
      <c r="J33" s="29" t="s">
        <v>191</v>
      </c>
      <c r="K33" s="24"/>
      <c r="L33" s="24"/>
      <c r="M33" s="24"/>
      <c r="N33" s="24"/>
      <c r="O33" s="24"/>
      <c r="P33" s="24"/>
      <c r="Q33" s="24"/>
    </row>
    <row r="34" spans="1:17" ht="31.5" customHeight="1">
      <c r="A34" s="27"/>
      <c r="B34" s="27"/>
      <c r="C34" s="27"/>
      <c r="D34" s="27"/>
      <c r="E34" s="27"/>
      <c r="F34" s="27"/>
      <c r="G34" s="27"/>
      <c r="H34" s="27"/>
      <c r="I34" s="24"/>
      <c r="J34" s="31" t="str">
        <f>IF(SUM(A32:H32)=55,"CORRECT!","TRY AGAIN")</f>
        <v>TRY AGAIN</v>
      </c>
      <c r="K34" s="24"/>
      <c r="L34" s="24"/>
      <c r="M34" s="24"/>
      <c r="N34" s="24"/>
      <c r="O34" s="24"/>
      <c r="P34" s="24"/>
      <c r="Q34" s="24"/>
    </row>
    <row r="35" spans="1:17">
      <c r="A35" s="23"/>
      <c r="B35" s="23"/>
      <c r="C35" s="23"/>
      <c r="D35" s="23"/>
      <c r="E35" s="23"/>
      <c r="F35" s="23"/>
      <c r="G35" s="23"/>
      <c r="H35" s="37"/>
      <c r="I35" s="24"/>
      <c r="J35" s="28"/>
      <c r="K35" s="24"/>
      <c r="L35" s="24"/>
      <c r="M35" s="24"/>
      <c r="N35" s="24"/>
      <c r="O35" s="24"/>
      <c r="P35" s="24"/>
      <c r="Q35" s="24"/>
    </row>
    <row r="36" spans="1:17">
      <c r="A36" s="23"/>
      <c r="B36" s="23"/>
      <c r="C36" s="23"/>
      <c r="D36" s="23"/>
      <c r="E36" s="23"/>
      <c r="F36" s="23"/>
      <c r="G36" s="23"/>
      <c r="H36" s="37"/>
      <c r="I36" s="24"/>
      <c r="J36" s="28"/>
      <c r="K36" s="24"/>
      <c r="L36" s="24"/>
      <c r="M36" s="24"/>
      <c r="N36" s="24"/>
      <c r="O36" s="24"/>
      <c r="P36" s="24"/>
      <c r="Q36" s="24"/>
    </row>
    <row r="37" spans="1:17" ht="30">
      <c r="A37" s="26" t="s">
        <v>59</v>
      </c>
      <c r="B37" s="23"/>
      <c r="C37" s="23"/>
      <c r="D37" s="23"/>
      <c r="E37" s="23"/>
      <c r="F37" s="16" t="s">
        <v>189</v>
      </c>
      <c r="G37" s="17"/>
      <c r="H37" s="44"/>
      <c r="I37" s="24"/>
      <c r="J37" s="29" t="s">
        <v>190</v>
      </c>
      <c r="K37" s="24"/>
      <c r="L37" s="24"/>
      <c r="M37" s="24"/>
      <c r="N37" s="24"/>
      <c r="O37" s="24"/>
      <c r="P37" s="24"/>
      <c r="Q37" s="24"/>
    </row>
    <row r="38" spans="1:17">
      <c r="A38" s="25" t="s">
        <v>2</v>
      </c>
      <c r="B38" s="25"/>
      <c r="C38" s="25"/>
      <c r="D38" s="25"/>
      <c r="E38" s="25"/>
      <c r="F38" s="25"/>
      <c r="G38" s="25"/>
      <c r="H38" s="25"/>
      <c r="I38" s="24"/>
      <c r="J38" s="30" t="str">
        <f>IF($H37=64,"CORRECT!", "TRY AGAIN")</f>
        <v>TRY AGAIN</v>
      </c>
      <c r="K38" s="24"/>
      <c r="L38" s="24"/>
      <c r="M38" s="24"/>
      <c r="N38" s="24"/>
      <c r="O38" s="24"/>
      <c r="P38" s="24"/>
      <c r="Q38" s="24"/>
    </row>
    <row r="39" spans="1:17">
      <c r="A39" s="6">
        <v>7</v>
      </c>
      <c r="B39" s="6">
        <v>6</v>
      </c>
      <c r="C39" s="6">
        <v>5</v>
      </c>
      <c r="D39" s="6">
        <v>4</v>
      </c>
      <c r="E39" s="6">
        <v>3</v>
      </c>
      <c r="F39" s="6">
        <v>2</v>
      </c>
      <c r="G39" s="6">
        <v>1</v>
      </c>
      <c r="H39" s="39">
        <v>0</v>
      </c>
      <c r="I39" s="24"/>
      <c r="J39" s="28"/>
      <c r="K39" s="24"/>
      <c r="L39" s="24"/>
      <c r="M39" s="24"/>
      <c r="N39" s="24"/>
      <c r="O39" s="24"/>
      <c r="P39" s="24"/>
      <c r="Q39" s="24"/>
    </row>
    <row r="40" spans="1:17">
      <c r="A40" s="5">
        <f>IF(A42=1,128,0)</f>
        <v>0</v>
      </c>
      <c r="B40" s="5">
        <f>IF(B42=1,64,0)</f>
        <v>0</v>
      </c>
      <c r="C40" s="5">
        <f>IF(C42=1,32,0)</f>
        <v>0</v>
      </c>
      <c r="D40" s="5">
        <f>IF(D42=1,16,0)</f>
        <v>0</v>
      </c>
      <c r="E40" s="5">
        <f>IF(E42=1,8,0)</f>
        <v>0</v>
      </c>
      <c r="F40" s="5">
        <f>IF(F42=1,4,0)</f>
        <v>0</v>
      </c>
      <c r="G40" s="5">
        <f>IF(G42=1,2,0)</f>
        <v>0</v>
      </c>
      <c r="H40" s="40">
        <f>IF(H42=1,1,0)</f>
        <v>0</v>
      </c>
      <c r="I40" s="22">
        <f>SUM(A40:H40)</f>
        <v>0</v>
      </c>
      <c r="J40" s="28"/>
      <c r="K40" s="24"/>
      <c r="L40" s="24"/>
      <c r="M40" s="24"/>
      <c r="N40" s="24"/>
      <c r="O40" s="24"/>
      <c r="P40" s="24"/>
      <c r="Q40" s="24"/>
    </row>
    <row r="41" spans="1:17">
      <c r="A41" s="4">
        <v>128</v>
      </c>
      <c r="B41" s="4">
        <v>64</v>
      </c>
      <c r="C41" s="4">
        <v>32</v>
      </c>
      <c r="D41" s="4">
        <v>16</v>
      </c>
      <c r="E41" s="4">
        <v>8</v>
      </c>
      <c r="F41" s="4">
        <v>4</v>
      </c>
      <c r="G41" s="4">
        <v>2</v>
      </c>
      <c r="H41" s="41">
        <v>1</v>
      </c>
      <c r="I41" s="24"/>
      <c r="J41" s="29" t="s">
        <v>191</v>
      </c>
      <c r="K41" s="24"/>
      <c r="L41" s="24"/>
      <c r="M41" s="24"/>
      <c r="N41" s="24"/>
      <c r="O41" s="24"/>
      <c r="P41" s="24"/>
      <c r="Q41" s="24"/>
    </row>
    <row r="42" spans="1:17" ht="31.5" customHeight="1">
      <c r="A42" s="27"/>
      <c r="B42" s="27"/>
      <c r="C42" s="27"/>
      <c r="D42" s="27"/>
      <c r="E42" s="27"/>
      <c r="F42" s="27"/>
      <c r="G42" s="27"/>
      <c r="H42" s="27"/>
      <c r="I42" s="24"/>
      <c r="J42" s="31" t="str">
        <f>IF(SUM(A40:H40)=64,"CORRECT!","TRY AGAIN")</f>
        <v>TRY AGAIN</v>
      </c>
      <c r="K42" s="24"/>
      <c r="L42" s="24"/>
      <c r="M42" s="24"/>
      <c r="N42" s="24"/>
      <c r="O42" s="24"/>
      <c r="P42" s="24"/>
      <c r="Q42" s="24"/>
    </row>
    <row r="43" spans="1:17">
      <c r="A43" s="23"/>
      <c r="B43" s="23"/>
      <c r="C43" s="23"/>
      <c r="D43" s="23"/>
      <c r="E43" s="23"/>
      <c r="F43" s="23"/>
      <c r="G43" s="23"/>
      <c r="H43" s="37"/>
      <c r="I43" s="24"/>
      <c r="J43" s="28"/>
      <c r="K43" s="24"/>
      <c r="L43" s="24"/>
      <c r="M43" s="24"/>
      <c r="N43" s="24"/>
      <c r="O43" s="24"/>
      <c r="P43" s="24"/>
      <c r="Q43" s="24"/>
    </row>
    <row r="44" spans="1:17">
      <c r="A44" s="23"/>
      <c r="B44" s="23"/>
      <c r="C44" s="23"/>
      <c r="D44" s="23"/>
      <c r="E44" s="23"/>
      <c r="F44" s="23"/>
      <c r="G44" s="23"/>
      <c r="H44" s="37"/>
      <c r="I44" s="24"/>
      <c r="J44" s="28"/>
      <c r="K44" s="24"/>
      <c r="L44" s="24"/>
      <c r="M44" s="24"/>
      <c r="N44" s="24"/>
      <c r="O44" s="24"/>
      <c r="P44" s="24"/>
      <c r="Q44" s="24"/>
    </row>
    <row r="45" spans="1:17" ht="30">
      <c r="A45" s="26" t="s">
        <v>181</v>
      </c>
      <c r="B45" s="23"/>
      <c r="C45" s="23"/>
      <c r="D45" s="23"/>
      <c r="E45" s="23"/>
      <c r="F45" s="16" t="s">
        <v>189</v>
      </c>
      <c r="G45" s="17"/>
      <c r="H45" s="44"/>
      <c r="I45" s="24"/>
      <c r="J45" s="29" t="s">
        <v>190</v>
      </c>
      <c r="K45" s="24"/>
      <c r="L45" s="24"/>
      <c r="M45" s="24"/>
      <c r="N45" s="24"/>
      <c r="O45" s="24"/>
      <c r="P45" s="24"/>
      <c r="Q45" s="24"/>
    </row>
    <row r="46" spans="1:17">
      <c r="A46" s="25" t="s">
        <v>2</v>
      </c>
      <c r="B46" s="25"/>
      <c r="C46" s="25"/>
      <c r="D46" s="25"/>
      <c r="E46" s="25"/>
      <c r="F46" s="25"/>
      <c r="G46" s="25"/>
      <c r="H46" s="25"/>
      <c r="I46" s="24"/>
      <c r="J46" s="30" t="str">
        <f>IF($H45=125,"CORRECT!", "TRY AGAIN")</f>
        <v>TRY AGAIN</v>
      </c>
      <c r="K46" s="24"/>
      <c r="L46" s="24"/>
      <c r="M46" s="24"/>
      <c r="N46" s="24"/>
      <c r="O46" s="24"/>
      <c r="P46" s="24"/>
      <c r="Q46" s="24"/>
    </row>
    <row r="47" spans="1:17">
      <c r="A47" s="6">
        <v>7</v>
      </c>
      <c r="B47" s="6">
        <v>6</v>
      </c>
      <c r="C47" s="6">
        <v>5</v>
      </c>
      <c r="D47" s="6">
        <v>4</v>
      </c>
      <c r="E47" s="6">
        <v>3</v>
      </c>
      <c r="F47" s="6">
        <v>2</v>
      </c>
      <c r="G47" s="6">
        <v>1</v>
      </c>
      <c r="H47" s="39">
        <v>0</v>
      </c>
      <c r="I47" s="24"/>
      <c r="J47" s="28"/>
      <c r="K47" s="24"/>
      <c r="L47" s="24"/>
      <c r="M47" s="24"/>
      <c r="N47" s="24"/>
      <c r="O47" s="24"/>
      <c r="P47" s="24"/>
      <c r="Q47" s="24"/>
    </row>
    <row r="48" spans="1:17">
      <c r="A48" s="5">
        <f>IF(A50=1,128,0)</f>
        <v>0</v>
      </c>
      <c r="B48" s="5">
        <f>IF(B50=1,64,0)</f>
        <v>0</v>
      </c>
      <c r="C48" s="5">
        <f>IF(C50=1,32,0)</f>
        <v>0</v>
      </c>
      <c r="D48" s="5">
        <f>IF(D50=1,16,0)</f>
        <v>0</v>
      </c>
      <c r="E48" s="5">
        <f>IF(E50=1,8,0)</f>
        <v>0</v>
      </c>
      <c r="F48" s="5">
        <f>IF(F50=1,4,0)</f>
        <v>0</v>
      </c>
      <c r="G48" s="5">
        <f>IF(G50=1,2,0)</f>
        <v>0</v>
      </c>
      <c r="H48" s="40">
        <f>IF(H50=1,1,0)</f>
        <v>0</v>
      </c>
      <c r="I48" s="22">
        <f>SUM(A48:H48)</f>
        <v>0</v>
      </c>
      <c r="J48" s="28"/>
      <c r="K48" s="24"/>
      <c r="L48" s="24"/>
      <c r="M48" s="24"/>
      <c r="N48" s="24"/>
      <c r="O48" s="24"/>
      <c r="P48" s="24"/>
      <c r="Q48" s="24"/>
    </row>
    <row r="49" spans="1:17">
      <c r="A49" s="4">
        <v>128</v>
      </c>
      <c r="B49" s="4">
        <v>64</v>
      </c>
      <c r="C49" s="4">
        <v>32</v>
      </c>
      <c r="D49" s="4">
        <v>16</v>
      </c>
      <c r="E49" s="4">
        <v>8</v>
      </c>
      <c r="F49" s="4">
        <v>4</v>
      </c>
      <c r="G49" s="4">
        <v>2</v>
      </c>
      <c r="H49" s="41">
        <v>1</v>
      </c>
      <c r="I49" s="24"/>
      <c r="J49" s="29" t="s">
        <v>191</v>
      </c>
      <c r="K49" s="24"/>
      <c r="L49" s="24"/>
      <c r="M49" s="24"/>
      <c r="N49" s="24"/>
      <c r="O49" s="24"/>
      <c r="P49" s="24"/>
      <c r="Q49" s="24"/>
    </row>
    <row r="50" spans="1:17" ht="31.5" customHeight="1">
      <c r="A50" s="27"/>
      <c r="B50" s="27"/>
      <c r="C50" s="27"/>
      <c r="D50" s="27"/>
      <c r="E50" s="27"/>
      <c r="F50" s="27"/>
      <c r="G50" s="27"/>
      <c r="H50" s="27"/>
      <c r="I50" s="24"/>
      <c r="J50" s="31" t="str">
        <f>IF(SUM(A48:H48)=125,"CORRECT!","TRY AGAIN")</f>
        <v>TRY AGAIN</v>
      </c>
      <c r="K50" s="24"/>
      <c r="L50" s="24"/>
      <c r="M50" s="24"/>
      <c r="N50" s="24"/>
      <c r="O50" s="24"/>
      <c r="P50" s="24"/>
      <c r="Q50" s="24"/>
    </row>
    <row r="51" spans="1:17">
      <c r="A51" s="23"/>
      <c r="B51" s="23"/>
      <c r="C51" s="23"/>
      <c r="D51" s="23"/>
      <c r="E51" s="23"/>
      <c r="F51" s="23"/>
      <c r="G51" s="23"/>
      <c r="H51" s="37"/>
      <c r="I51" s="24"/>
      <c r="J51" s="28"/>
      <c r="K51" s="24"/>
      <c r="L51" s="24"/>
      <c r="M51" s="24"/>
      <c r="N51" s="24"/>
      <c r="O51" s="24"/>
      <c r="P51" s="24"/>
      <c r="Q51" s="24"/>
    </row>
    <row r="52" spans="1:17">
      <c r="A52" s="23"/>
      <c r="B52" s="23"/>
      <c r="C52" s="23"/>
      <c r="D52" s="23"/>
      <c r="E52" s="23"/>
      <c r="F52" s="23"/>
      <c r="G52" s="23"/>
      <c r="H52" s="37"/>
      <c r="I52" s="24"/>
      <c r="J52" s="28"/>
      <c r="K52" s="24"/>
      <c r="L52" s="24"/>
      <c r="M52" s="24"/>
      <c r="N52" s="24"/>
      <c r="O52" s="24"/>
      <c r="P52" s="24"/>
      <c r="Q52" s="24"/>
    </row>
    <row r="53" spans="1:17" ht="30">
      <c r="A53" s="26" t="s">
        <v>17</v>
      </c>
      <c r="B53" s="23"/>
      <c r="C53" s="23"/>
      <c r="D53" s="23"/>
      <c r="E53" s="23"/>
      <c r="F53" s="16" t="s">
        <v>189</v>
      </c>
      <c r="G53" s="17"/>
      <c r="H53" s="44"/>
      <c r="I53" s="24"/>
      <c r="J53" s="29" t="s">
        <v>190</v>
      </c>
      <c r="K53" s="24"/>
      <c r="L53" s="24"/>
      <c r="M53" s="24"/>
      <c r="N53" s="24"/>
      <c r="O53" s="24"/>
      <c r="P53" s="24"/>
      <c r="Q53" s="24"/>
    </row>
    <row r="54" spans="1:17">
      <c r="A54" s="25" t="s">
        <v>2</v>
      </c>
      <c r="B54" s="25"/>
      <c r="C54" s="25"/>
      <c r="D54" s="25"/>
      <c r="E54" s="25"/>
      <c r="F54" s="25"/>
      <c r="G54" s="25"/>
      <c r="H54" s="25"/>
      <c r="I54" s="24"/>
      <c r="J54" s="30" t="str">
        <f>IF($H53=38,"CORRECT!", "TRY AGAIN")</f>
        <v>TRY AGAIN</v>
      </c>
      <c r="K54" s="24"/>
      <c r="L54" s="24"/>
      <c r="M54" s="24"/>
      <c r="N54" s="24"/>
      <c r="O54" s="24"/>
      <c r="P54" s="24"/>
      <c r="Q54" s="24"/>
    </row>
    <row r="55" spans="1:17">
      <c r="A55" s="6">
        <v>7</v>
      </c>
      <c r="B55" s="6">
        <v>6</v>
      </c>
      <c r="C55" s="6">
        <v>5</v>
      </c>
      <c r="D55" s="6">
        <v>4</v>
      </c>
      <c r="E55" s="6">
        <v>3</v>
      </c>
      <c r="F55" s="6">
        <v>2</v>
      </c>
      <c r="G55" s="6">
        <v>1</v>
      </c>
      <c r="H55" s="39">
        <v>0</v>
      </c>
      <c r="I55" s="24"/>
      <c r="J55" s="28"/>
      <c r="K55" s="24"/>
      <c r="L55" s="24"/>
      <c r="M55" s="24"/>
      <c r="N55" s="24"/>
      <c r="O55" s="24"/>
      <c r="P55" s="24"/>
      <c r="Q55" s="24"/>
    </row>
    <row r="56" spans="1:17">
      <c r="A56" s="5">
        <f>IF(A58=1,128,0)</f>
        <v>0</v>
      </c>
      <c r="B56" s="5">
        <f>IF(B58=1,64,0)</f>
        <v>0</v>
      </c>
      <c r="C56" s="5">
        <f>IF(C58=1,32,0)</f>
        <v>0</v>
      </c>
      <c r="D56" s="5">
        <f>IF(D58=1,16,0)</f>
        <v>0</v>
      </c>
      <c r="E56" s="5">
        <f>IF(E58=1,8,0)</f>
        <v>0</v>
      </c>
      <c r="F56" s="5">
        <f>IF(F58=1,4,0)</f>
        <v>0</v>
      </c>
      <c r="G56" s="5">
        <f>IF(G58=1,2,0)</f>
        <v>0</v>
      </c>
      <c r="H56" s="40">
        <f>IF(H58=1,1,0)</f>
        <v>0</v>
      </c>
      <c r="I56" s="22">
        <f>SUM(A56:H56)</f>
        <v>0</v>
      </c>
      <c r="J56" s="28"/>
      <c r="K56" s="24"/>
      <c r="L56" s="24"/>
      <c r="M56" s="24"/>
      <c r="N56" s="24"/>
      <c r="O56" s="24"/>
      <c r="P56" s="24"/>
      <c r="Q56" s="24"/>
    </row>
    <row r="57" spans="1:17">
      <c r="A57" s="4">
        <v>128</v>
      </c>
      <c r="B57" s="4">
        <v>64</v>
      </c>
      <c r="C57" s="4">
        <v>32</v>
      </c>
      <c r="D57" s="4">
        <v>16</v>
      </c>
      <c r="E57" s="4">
        <v>8</v>
      </c>
      <c r="F57" s="4">
        <v>4</v>
      </c>
      <c r="G57" s="4">
        <v>2</v>
      </c>
      <c r="H57" s="41">
        <v>1</v>
      </c>
      <c r="I57" s="24"/>
      <c r="J57" s="29" t="s">
        <v>191</v>
      </c>
      <c r="K57" s="24"/>
      <c r="L57" s="24"/>
      <c r="M57" s="24"/>
      <c r="N57" s="24"/>
      <c r="O57" s="24"/>
      <c r="P57" s="24"/>
      <c r="Q57" s="24"/>
    </row>
    <row r="58" spans="1:17" ht="31.5" customHeight="1">
      <c r="A58" s="27"/>
      <c r="B58" s="27"/>
      <c r="C58" s="27"/>
      <c r="D58" s="27"/>
      <c r="E58" s="27"/>
      <c r="F58" s="27"/>
      <c r="G58" s="27"/>
      <c r="H58" s="27"/>
      <c r="I58" s="24"/>
      <c r="J58" s="31" t="str">
        <f>IF(SUM(A56:H56)=38,"CORRECT!","TRY AGAIN")</f>
        <v>TRY AGAIN</v>
      </c>
      <c r="K58" s="24"/>
      <c r="L58" s="24"/>
      <c r="M58" s="24"/>
      <c r="N58" s="24"/>
      <c r="O58" s="24"/>
      <c r="P58" s="24"/>
      <c r="Q58" s="24"/>
    </row>
    <row r="59" spans="1:17">
      <c r="A59" s="23"/>
      <c r="B59" s="23"/>
      <c r="C59" s="23"/>
      <c r="D59" s="23"/>
      <c r="E59" s="23"/>
      <c r="F59" s="23"/>
      <c r="G59" s="23"/>
      <c r="H59" s="37"/>
      <c r="I59" s="24"/>
      <c r="J59" s="28"/>
      <c r="K59" s="24"/>
      <c r="L59" s="24"/>
      <c r="M59" s="24"/>
      <c r="N59" s="24"/>
      <c r="O59" s="24"/>
      <c r="P59" s="24"/>
      <c r="Q59" s="24"/>
    </row>
    <row r="60" spans="1:17">
      <c r="A60" s="23"/>
      <c r="B60" s="23"/>
      <c r="C60" s="23"/>
      <c r="D60" s="23"/>
      <c r="E60" s="23"/>
      <c r="F60" s="23"/>
      <c r="G60" s="23"/>
      <c r="H60" s="37"/>
      <c r="I60" s="24"/>
      <c r="J60" s="28"/>
      <c r="K60" s="24"/>
      <c r="L60" s="24"/>
      <c r="M60" s="24"/>
      <c r="N60" s="24"/>
      <c r="O60" s="24"/>
      <c r="P60" s="24"/>
      <c r="Q60" s="24"/>
    </row>
    <row r="61" spans="1:17" ht="30">
      <c r="A61" s="26" t="s">
        <v>157</v>
      </c>
      <c r="B61" s="23"/>
      <c r="C61" s="23"/>
      <c r="D61" s="23"/>
      <c r="E61" s="23"/>
      <c r="F61" s="16" t="s">
        <v>189</v>
      </c>
      <c r="G61" s="17"/>
      <c r="H61" s="44"/>
      <c r="I61" s="24"/>
      <c r="J61" s="29" t="s">
        <v>190</v>
      </c>
      <c r="K61" s="24"/>
      <c r="L61" s="24"/>
      <c r="M61" s="24"/>
      <c r="N61" s="24"/>
      <c r="O61" s="24"/>
      <c r="P61" s="24"/>
      <c r="Q61" s="24"/>
    </row>
    <row r="62" spans="1:17">
      <c r="A62" s="25" t="s">
        <v>2</v>
      </c>
      <c r="B62" s="25"/>
      <c r="C62" s="25"/>
      <c r="D62" s="25"/>
      <c r="E62" s="25"/>
      <c r="F62" s="25"/>
      <c r="G62" s="25"/>
      <c r="H62" s="25"/>
      <c r="I62" s="24"/>
      <c r="J62" s="30" t="str">
        <f>IF($H61=113,"CORRECT!", "TRY AGAIN")</f>
        <v>TRY AGAIN</v>
      </c>
      <c r="K62" s="24"/>
      <c r="L62" s="24"/>
      <c r="M62" s="24"/>
      <c r="N62" s="24"/>
      <c r="O62" s="24"/>
      <c r="P62" s="24"/>
      <c r="Q62" s="24"/>
    </row>
    <row r="63" spans="1:17">
      <c r="A63" s="6">
        <v>7</v>
      </c>
      <c r="B63" s="6">
        <v>6</v>
      </c>
      <c r="C63" s="6">
        <v>5</v>
      </c>
      <c r="D63" s="6">
        <v>4</v>
      </c>
      <c r="E63" s="6">
        <v>3</v>
      </c>
      <c r="F63" s="6">
        <v>2</v>
      </c>
      <c r="G63" s="6">
        <v>1</v>
      </c>
      <c r="H63" s="39">
        <v>0</v>
      </c>
      <c r="I63" s="24"/>
      <c r="J63" s="28"/>
      <c r="K63" s="24"/>
      <c r="L63" s="24"/>
      <c r="M63" s="24"/>
      <c r="N63" s="24"/>
      <c r="O63" s="24"/>
      <c r="P63" s="24"/>
      <c r="Q63" s="24"/>
    </row>
    <row r="64" spans="1:17">
      <c r="A64" s="5">
        <f>IF(A66=1,128,0)</f>
        <v>0</v>
      </c>
      <c r="B64" s="5">
        <f>IF(B66=1,64,0)</f>
        <v>0</v>
      </c>
      <c r="C64" s="5">
        <f>IF(C66=1,32,0)</f>
        <v>0</v>
      </c>
      <c r="D64" s="5">
        <f>IF(D66=1,16,0)</f>
        <v>0</v>
      </c>
      <c r="E64" s="5">
        <f>IF(E66=1,8,0)</f>
        <v>0</v>
      </c>
      <c r="F64" s="5">
        <f>IF(F66=1,4,0)</f>
        <v>0</v>
      </c>
      <c r="G64" s="5">
        <f>IF(G66=1,2,0)</f>
        <v>0</v>
      </c>
      <c r="H64" s="40">
        <f>IF(H66=1,1,0)</f>
        <v>0</v>
      </c>
      <c r="I64" s="22">
        <f>SUM(A64:H64)</f>
        <v>0</v>
      </c>
      <c r="J64" s="28"/>
      <c r="K64" s="24"/>
      <c r="L64" s="24"/>
      <c r="M64" s="24"/>
      <c r="N64" s="24"/>
      <c r="O64" s="24"/>
      <c r="P64" s="24"/>
      <c r="Q64" s="24"/>
    </row>
    <row r="65" spans="1:17">
      <c r="A65" s="4">
        <v>128</v>
      </c>
      <c r="B65" s="4">
        <v>64</v>
      </c>
      <c r="C65" s="4">
        <v>32</v>
      </c>
      <c r="D65" s="4">
        <v>16</v>
      </c>
      <c r="E65" s="4">
        <v>8</v>
      </c>
      <c r="F65" s="4">
        <v>4</v>
      </c>
      <c r="G65" s="4">
        <v>2</v>
      </c>
      <c r="H65" s="41">
        <v>1</v>
      </c>
      <c r="I65" s="24"/>
      <c r="J65" s="29" t="s">
        <v>191</v>
      </c>
      <c r="K65" s="24"/>
      <c r="L65" s="24"/>
      <c r="M65" s="24"/>
      <c r="N65" s="24"/>
      <c r="O65" s="24"/>
      <c r="P65" s="24"/>
      <c r="Q65" s="24"/>
    </row>
    <row r="66" spans="1:17" ht="31.5" customHeight="1">
      <c r="A66" s="27"/>
      <c r="B66" s="27"/>
      <c r="C66" s="27"/>
      <c r="D66" s="27"/>
      <c r="E66" s="27"/>
      <c r="F66" s="27"/>
      <c r="G66" s="27"/>
      <c r="H66" s="27"/>
      <c r="I66" s="24"/>
      <c r="J66" s="31" t="str">
        <f>IF(SUM(A64:H64)=113,"CORRECT!","TRY AGAIN")</f>
        <v>TRY AGAIN</v>
      </c>
      <c r="K66" s="24"/>
      <c r="L66" s="24"/>
      <c r="M66" s="24"/>
      <c r="N66" s="24"/>
      <c r="O66" s="24"/>
      <c r="P66" s="24"/>
      <c r="Q66" s="24"/>
    </row>
    <row r="67" spans="1:17">
      <c r="A67" s="23"/>
      <c r="B67" s="23"/>
      <c r="C67" s="23"/>
      <c r="D67" s="23"/>
      <c r="E67" s="23"/>
      <c r="F67" s="23"/>
      <c r="G67" s="23"/>
      <c r="H67" s="37"/>
      <c r="I67" s="24"/>
      <c r="J67" s="28"/>
      <c r="K67" s="24"/>
      <c r="L67" s="24"/>
      <c r="M67" s="24"/>
      <c r="N67" s="24"/>
      <c r="O67" s="24"/>
      <c r="P67" s="24"/>
      <c r="Q67" s="24"/>
    </row>
    <row r="68" spans="1:17">
      <c r="A68" s="23"/>
      <c r="B68" s="23"/>
      <c r="C68" s="23"/>
      <c r="D68" s="23"/>
      <c r="E68" s="23"/>
      <c r="F68" s="23"/>
      <c r="G68" s="23"/>
      <c r="H68" s="37"/>
      <c r="I68" s="24"/>
      <c r="J68" s="28"/>
      <c r="K68" s="24"/>
      <c r="L68" s="24"/>
      <c r="M68" s="24"/>
      <c r="N68" s="24"/>
      <c r="O68" s="24"/>
      <c r="P68" s="24"/>
      <c r="Q68" s="24"/>
    </row>
    <row r="69" spans="1:17" ht="30">
      <c r="A69" s="26" t="s">
        <v>111</v>
      </c>
      <c r="B69" s="23"/>
      <c r="C69" s="23"/>
      <c r="D69" s="23"/>
      <c r="E69" s="23"/>
      <c r="F69" s="16" t="s">
        <v>189</v>
      </c>
      <c r="G69" s="17"/>
      <c r="H69" s="44"/>
      <c r="I69" s="24"/>
      <c r="J69" s="29" t="s">
        <v>190</v>
      </c>
      <c r="K69" s="24"/>
      <c r="L69" s="24"/>
      <c r="M69" s="24"/>
      <c r="N69" s="24"/>
      <c r="O69" s="24"/>
      <c r="P69" s="24"/>
      <c r="Q69" s="24"/>
    </row>
    <row r="70" spans="1:17">
      <c r="A70" s="25" t="s">
        <v>2</v>
      </c>
      <c r="B70" s="25"/>
      <c r="C70" s="25"/>
      <c r="D70" s="25"/>
      <c r="E70" s="25"/>
      <c r="F70" s="25"/>
      <c r="G70" s="25"/>
      <c r="H70" s="25"/>
      <c r="I70" s="24"/>
      <c r="J70" s="30" t="str">
        <f>IF($H69=90,"CORRECT!", "TRY AGAIN")</f>
        <v>TRY AGAIN</v>
      </c>
      <c r="K70" s="24"/>
      <c r="L70" s="24"/>
      <c r="M70" s="24"/>
      <c r="N70" s="24"/>
      <c r="O70" s="24"/>
      <c r="P70" s="24"/>
      <c r="Q70" s="24"/>
    </row>
    <row r="71" spans="1:17">
      <c r="A71" s="6">
        <v>7</v>
      </c>
      <c r="B71" s="6">
        <v>6</v>
      </c>
      <c r="C71" s="6">
        <v>5</v>
      </c>
      <c r="D71" s="6">
        <v>4</v>
      </c>
      <c r="E71" s="6">
        <v>3</v>
      </c>
      <c r="F71" s="6">
        <v>2</v>
      </c>
      <c r="G71" s="6">
        <v>1</v>
      </c>
      <c r="H71" s="39">
        <v>0</v>
      </c>
      <c r="I71" s="24"/>
      <c r="J71" s="28"/>
      <c r="K71" s="24"/>
      <c r="L71" s="24"/>
      <c r="M71" s="24"/>
      <c r="N71" s="24"/>
      <c r="O71" s="24"/>
      <c r="P71" s="24"/>
      <c r="Q71" s="24"/>
    </row>
    <row r="72" spans="1:17">
      <c r="A72" s="5">
        <f>IF(A74=1,128,0)</f>
        <v>0</v>
      </c>
      <c r="B72" s="5">
        <f>IF(B74=1,64,0)</f>
        <v>0</v>
      </c>
      <c r="C72" s="5">
        <f>IF(C74=1,32,0)</f>
        <v>0</v>
      </c>
      <c r="D72" s="5">
        <f>IF(D74=1,16,0)</f>
        <v>0</v>
      </c>
      <c r="E72" s="5">
        <f>IF(E74=1,8,0)</f>
        <v>0</v>
      </c>
      <c r="F72" s="5">
        <f>IF(F74=1,4,0)</f>
        <v>0</v>
      </c>
      <c r="G72" s="5">
        <f>IF(G74=1,2,0)</f>
        <v>0</v>
      </c>
      <c r="H72" s="40">
        <f>IF(H74=1,1,0)</f>
        <v>0</v>
      </c>
      <c r="I72" s="22">
        <f>SUM(A72:H72)</f>
        <v>0</v>
      </c>
      <c r="J72" s="28"/>
      <c r="K72" s="24"/>
      <c r="L72" s="24"/>
      <c r="M72" s="24"/>
      <c r="N72" s="24"/>
      <c r="O72" s="24"/>
      <c r="P72" s="24"/>
      <c r="Q72" s="24"/>
    </row>
    <row r="73" spans="1:17">
      <c r="A73" s="4">
        <v>128</v>
      </c>
      <c r="B73" s="4">
        <v>64</v>
      </c>
      <c r="C73" s="4">
        <v>32</v>
      </c>
      <c r="D73" s="4">
        <v>16</v>
      </c>
      <c r="E73" s="4">
        <v>8</v>
      </c>
      <c r="F73" s="4">
        <v>4</v>
      </c>
      <c r="G73" s="4">
        <v>2</v>
      </c>
      <c r="H73" s="41">
        <v>1</v>
      </c>
      <c r="I73" s="24"/>
      <c r="J73" s="29" t="s">
        <v>191</v>
      </c>
      <c r="K73" s="24"/>
      <c r="L73" s="24"/>
      <c r="M73" s="24"/>
      <c r="N73" s="24"/>
      <c r="O73" s="24"/>
      <c r="P73" s="24"/>
      <c r="Q73" s="24"/>
    </row>
    <row r="74" spans="1:17" ht="31.5" customHeight="1">
      <c r="A74" s="27"/>
      <c r="B74" s="27"/>
      <c r="C74" s="27"/>
      <c r="D74" s="27"/>
      <c r="E74" s="27"/>
      <c r="F74" s="27"/>
      <c r="G74" s="27"/>
      <c r="H74" s="27"/>
      <c r="J74" s="31" t="str">
        <f>IF(SUM(A72:H72)=90,"CORRECT!","TRY AGAIN")</f>
        <v>TRY AGAIN</v>
      </c>
      <c r="K74" s="24"/>
      <c r="L74" s="24"/>
      <c r="M74" s="24"/>
      <c r="N74" s="24"/>
      <c r="O74" s="24"/>
      <c r="P74" s="24"/>
      <c r="Q74" s="24"/>
    </row>
    <row r="75" spans="1:17">
      <c r="A75" s="23"/>
      <c r="B75" s="23"/>
      <c r="C75" s="23"/>
      <c r="D75" s="23"/>
      <c r="E75" s="23"/>
      <c r="F75" s="23"/>
      <c r="G75" s="23"/>
      <c r="H75" s="37"/>
      <c r="I75" s="24"/>
      <c r="J75" s="28"/>
      <c r="K75" s="24"/>
      <c r="L75" s="24"/>
      <c r="M75" s="24"/>
      <c r="N75" s="24"/>
      <c r="O75" s="24"/>
      <c r="P75" s="24"/>
      <c r="Q75" s="24"/>
    </row>
    <row r="76" spans="1:17">
      <c r="A76" s="23"/>
      <c r="B76" s="23"/>
      <c r="C76" s="23"/>
      <c r="D76" s="23"/>
      <c r="E76" s="23"/>
      <c r="F76" s="23"/>
      <c r="G76" s="23"/>
      <c r="H76" s="37"/>
      <c r="I76" s="24"/>
      <c r="J76" s="28"/>
      <c r="K76" s="24"/>
      <c r="L76" s="24"/>
      <c r="M76" s="24"/>
      <c r="N76" s="24"/>
      <c r="O76" s="24"/>
      <c r="P76" s="24"/>
      <c r="Q76" s="24"/>
    </row>
    <row r="77" spans="1:17" ht="30">
      <c r="A77" s="26" t="s">
        <v>25</v>
      </c>
      <c r="B77" s="23"/>
      <c r="C77" s="23"/>
      <c r="D77" s="23"/>
      <c r="E77" s="23"/>
      <c r="F77" s="16" t="s">
        <v>189</v>
      </c>
      <c r="G77" s="17"/>
      <c r="H77" s="44"/>
      <c r="I77" s="24"/>
      <c r="J77" s="29" t="s">
        <v>190</v>
      </c>
      <c r="K77" s="24"/>
      <c r="L77" s="24"/>
      <c r="M77" s="24"/>
      <c r="N77" s="24"/>
      <c r="O77" s="24"/>
      <c r="P77" s="24"/>
      <c r="Q77" s="24"/>
    </row>
    <row r="78" spans="1:17">
      <c r="A78" s="25" t="s">
        <v>2</v>
      </c>
      <c r="B78" s="25"/>
      <c r="C78" s="25"/>
      <c r="D78" s="25"/>
      <c r="E78" s="25"/>
      <c r="F78" s="25"/>
      <c r="G78" s="25"/>
      <c r="H78" s="25"/>
      <c r="I78" s="24"/>
      <c r="J78" s="30" t="str">
        <f>IF($H77=42,"CORRECT!", "TRY AGAIN")</f>
        <v>TRY AGAIN</v>
      </c>
      <c r="K78" s="24"/>
      <c r="L78" s="24"/>
      <c r="M78" s="24"/>
      <c r="N78" s="24"/>
      <c r="O78" s="24"/>
      <c r="P78" s="24"/>
      <c r="Q78" s="24"/>
    </row>
    <row r="79" spans="1:17">
      <c r="A79" s="6">
        <v>7</v>
      </c>
      <c r="B79" s="6">
        <v>6</v>
      </c>
      <c r="C79" s="6">
        <v>5</v>
      </c>
      <c r="D79" s="6">
        <v>4</v>
      </c>
      <c r="E79" s="6">
        <v>3</v>
      </c>
      <c r="F79" s="6">
        <v>2</v>
      </c>
      <c r="G79" s="6">
        <v>1</v>
      </c>
      <c r="H79" s="39">
        <v>0</v>
      </c>
      <c r="I79" s="24"/>
      <c r="J79" s="28"/>
      <c r="K79" s="24"/>
      <c r="L79" s="24"/>
      <c r="M79" s="24"/>
      <c r="N79" s="24"/>
      <c r="O79" s="24"/>
      <c r="P79" s="24"/>
      <c r="Q79" s="24"/>
    </row>
    <row r="80" spans="1:17">
      <c r="A80" s="5">
        <f>IF(A82=1,128,0)</f>
        <v>0</v>
      </c>
      <c r="B80" s="5">
        <f>IF(B82=1,64,0)</f>
        <v>0</v>
      </c>
      <c r="C80" s="5">
        <f>IF(C82=1,32,0)</f>
        <v>0</v>
      </c>
      <c r="D80" s="5">
        <f>IF(D82=1,16,0)</f>
        <v>0</v>
      </c>
      <c r="E80" s="5">
        <f>IF(E82=1,8,0)</f>
        <v>0</v>
      </c>
      <c r="F80" s="5">
        <f>IF(F82=1,4,0)</f>
        <v>0</v>
      </c>
      <c r="G80" s="5">
        <f>IF(G82=1,2,0)</f>
        <v>0</v>
      </c>
      <c r="H80" s="40">
        <f>IF(H82=1,1,0)</f>
        <v>0</v>
      </c>
      <c r="I80" s="22">
        <f>SUM(A80:H80)</f>
        <v>0</v>
      </c>
      <c r="J80" s="28"/>
      <c r="K80" s="24"/>
      <c r="L80" s="24"/>
      <c r="M80" s="24"/>
      <c r="N80" s="24"/>
      <c r="O80" s="24"/>
      <c r="P80" s="24"/>
      <c r="Q80" s="24"/>
    </row>
    <row r="81" spans="1:17">
      <c r="A81" s="4">
        <v>128</v>
      </c>
      <c r="B81" s="4">
        <v>64</v>
      </c>
      <c r="C81" s="4">
        <v>32</v>
      </c>
      <c r="D81" s="4">
        <v>16</v>
      </c>
      <c r="E81" s="4">
        <v>8</v>
      </c>
      <c r="F81" s="4">
        <v>4</v>
      </c>
      <c r="G81" s="4">
        <v>2</v>
      </c>
      <c r="H81" s="41">
        <v>1</v>
      </c>
      <c r="I81" s="24"/>
      <c r="J81" s="29" t="s">
        <v>191</v>
      </c>
      <c r="K81" s="24"/>
      <c r="L81" s="24"/>
      <c r="M81" s="24"/>
      <c r="N81" s="24"/>
      <c r="O81" s="24"/>
      <c r="P81" s="24"/>
      <c r="Q81" s="24"/>
    </row>
    <row r="82" spans="1:17" ht="31.5" customHeight="1">
      <c r="A82" s="27"/>
      <c r="B82" s="27"/>
      <c r="C82" s="27"/>
      <c r="D82" s="27"/>
      <c r="E82" s="27"/>
      <c r="F82" s="27"/>
      <c r="G82" s="27"/>
      <c r="H82" s="27"/>
      <c r="I82" s="24"/>
      <c r="J82" s="31" t="str">
        <f>IF(SUM(A80:H80)=42,"CORRECT!","TRY AGAIN")</f>
        <v>TRY AGAIN</v>
      </c>
      <c r="K82" s="24"/>
      <c r="L82" s="24"/>
      <c r="M82" s="24"/>
      <c r="N82" s="24"/>
      <c r="O82" s="24"/>
      <c r="P82" s="24"/>
      <c r="Q82" s="24"/>
    </row>
    <row r="83" spans="1:17">
      <c r="A83" s="23"/>
      <c r="B83" s="23"/>
      <c r="C83" s="23"/>
      <c r="D83" s="23"/>
      <c r="E83" s="23"/>
      <c r="F83" s="23"/>
      <c r="G83" s="23"/>
      <c r="H83" s="37"/>
      <c r="I83" s="24"/>
      <c r="J83" s="28"/>
      <c r="K83" s="24"/>
      <c r="L83" s="24"/>
      <c r="M83" s="24"/>
      <c r="N83" s="24"/>
      <c r="O83" s="24"/>
      <c r="P83" s="24"/>
      <c r="Q83" s="24"/>
    </row>
    <row r="84" spans="1:17">
      <c r="A84" s="23"/>
      <c r="B84" s="23"/>
      <c r="C84" s="23"/>
      <c r="D84" s="23"/>
      <c r="E84" s="23"/>
      <c r="F84" s="23"/>
      <c r="G84" s="23"/>
      <c r="H84" s="37"/>
      <c r="I84" s="24"/>
      <c r="J84" s="28"/>
      <c r="K84" s="24"/>
      <c r="L84" s="24"/>
      <c r="M84" s="24"/>
      <c r="N84" s="24"/>
      <c r="O84" s="24"/>
      <c r="P84" s="24"/>
      <c r="Q84" s="24"/>
    </row>
    <row r="85" spans="1:17">
      <c r="A85" s="23"/>
      <c r="B85" s="23"/>
      <c r="C85" s="23"/>
      <c r="D85" s="23"/>
      <c r="E85" s="23"/>
      <c r="F85" s="23"/>
      <c r="G85" s="23"/>
      <c r="H85" s="37"/>
      <c r="I85" s="24"/>
      <c r="J85" s="28"/>
      <c r="K85" s="24"/>
      <c r="L85" s="24"/>
      <c r="M85" s="24"/>
      <c r="N85" s="24"/>
      <c r="O85" s="24"/>
      <c r="P85" s="24"/>
      <c r="Q85" s="24"/>
    </row>
    <row r="86" spans="1:17">
      <c r="A86" s="23"/>
      <c r="B86" s="23"/>
      <c r="C86" s="23"/>
      <c r="D86" s="23"/>
      <c r="E86" s="23"/>
      <c r="F86" s="23"/>
      <c r="G86" s="23"/>
      <c r="H86" s="37"/>
      <c r="I86" s="24"/>
      <c r="J86" s="28"/>
      <c r="K86" s="24"/>
      <c r="L86" s="24"/>
      <c r="M86" s="24"/>
      <c r="N86" s="24"/>
      <c r="O86" s="24"/>
      <c r="P86" s="24"/>
      <c r="Q86" s="24"/>
    </row>
    <row r="87" spans="1:17">
      <c r="A87" s="23"/>
      <c r="B87" s="23"/>
      <c r="C87" s="23"/>
      <c r="D87" s="23"/>
      <c r="E87" s="23"/>
      <c r="F87" s="23"/>
      <c r="G87" s="23"/>
      <c r="H87" s="37"/>
      <c r="I87" s="24"/>
      <c r="J87" s="28"/>
      <c r="K87" s="24"/>
      <c r="L87" s="24"/>
      <c r="M87" s="24"/>
      <c r="N87" s="24"/>
      <c r="O87" s="24"/>
      <c r="P87" s="24"/>
      <c r="Q87" s="24"/>
    </row>
    <row r="88" spans="1:17">
      <c r="A88" s="23"/>
      <c r="B88" s="23"/>
      <c r="C88" s="23"/>
      <c r="D88" s="23"/>
      <c r="E88" s="23"/>
      <c r="F88" s="23"/>
      <c r="G88" s="23"/>
      <c r="H88" s="37"/>
      <c r="I88" s="24"/>
      <c r="J88" s="28"/>
    </row>
  </sheetData>
  <sheetProtection password="C808" sheet="1" objects="1" scenarios="1"/>
  <mergeCells count="21">
    <mergeCell ref="A62:H62"/>
    <mergeCell ref="F69:G69"/>
    <mergeCell ref="A70:H70"/>
    <mergeCell ref="F77:G77"/>
    <mergeCell ref="A78:H78"/>
    <mergeCell ref="A38:H38"/>
    <mergeCell ref="F45:G45"/>
    <mergeCell ref="A46:H46"/>
    <mergeCell ref="F53:G53"/>
    <mergeCell ref="A54:H54"/>
    <mergeCell ref="F61:G61"/>
    <mergeCell ref="A14:H14"/>
    <mergeCell ref="F21:G21"/>
    <mergeCell ref="A22:H22"/>
    <mergeCell ref="F29:G29"/>
    <mergeCell ref="A30:H30"/>
    <mergeCell ref="F37:G37"/>
    <mergeCell ref="A6:H6"/>
    <mergeCell ref="F5:G5"/>
    <mergeCell ref="B1:F1"/>
    <mergeCell ref="F13:G13"/>
  </mergeCells>
  <conditionalFormatting sqref="J1:J1048576">
    <cfRule type="containsText" dxfId="1" priority="2" operator="containsText" text="TRY AGAIN">
      <formula>NOT(ISERROR(SEARCH("TRY AGAIN",J1)))</formula>
    </cfRule>
    <cfRule type="containsText" dxfId="0" priority="1" operator="containsText" text="CORRECT!">
      <formula>NOT(ISERROR(SEARCH("CORRECT!",J1)))</formula>
    </cfRule>
  </conditionalFormatting>
  <dataValidations count="1">
    <dataValidation type="decimal" allowBlank="1" showInputMessage="1" showErrorMessage="1" sqref="A10:H10 A18:H18 A26:H26 A34:H34 A42:H42 A50:H50 A58:H58 A66:H66 A74:H74 A82:H82">
      <formula1>0</formula1>
      <formula2>1</formula2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K15" sqref="K15"/>
    </sheetView>
  </sheetViews>
  <sheetFormatPr defaultRowHeight="16.5"/>
  <cols>
    <col min="1" max="1" width="4.85546875" style="1" customWidth="1"/>
    <col min="2" max="2" width="9.140625" style="2"/>
    <col min="3" max="3" width="16.28515625" style="3" customWidth="1"/>
    <col min="4" max="4" width="2.7109375" style="3" customWidth="1"/>
    <col min="5" max="5" width="5.140625" style="1" customWidth="1"/>
    <col min="6" max="6" width="9.140625" style="2"/>
    <col min="7" max="7" width="16.85546875" style="3" customWidth="1"/>
    <col min="8" max="8" width="2.28515625" style="3" customWidth="1"/>
    <col min="9" max="9" width="5" style="1" customWidth="1"/>
    <col min="10" max="10" width="9.140625" style="2"/>
    <col min="11" max="11" width="31.5703125" style="3" bestFit="1" customWidth="1"/>
    <col min="12" max="16384" width="9.140625" style="3"/>
  </cols>
  <sheetData>
    <row r="1" spans="1:11" ht="18.75">
      <c r="A1" s="12" t="s">
        <v>186</v>
      </c>
      <c r="B1" s="12"/>
      <c r="C1" s="12"/>
      <c r="D1" s="11"/>
      <c r="E1" s="13" t="s">
        <v>187</v>
      </c>
      <c r="F1" s="13"/>
      <c r="G1" s="13"/>
      <c r="H1" s="11"/>
      <c r="I1" s="14" t="s">
        <v>188</v>
      </c>
      <c r="J1" s="14"/>
      <c r="K1" s="14"/>
    </row>
    <row r="2" spans="1:11">
      <c r="A2" s="7" t="s">
        <v>3</v>
      </c>
      <c r="B2" s="8" t="s">
        <v>4</v>
      </c>
      <c r="C2" s="7" t="s">
        <v>5</v>
      </c>
      <c r="E2" s="7" t="s">
        <v>3</v>
      </c>
      <c r="F2" s="8" t="s">
        <v>4</v>
      </c>
      <c r="G2" s="7" t="s">
        <v>5</v>
      </c>
      <c r="I2" s="7" t="s">
        <v>3</v>
      </c>
      <c r="J2" s="8" t="s">
        <v>4</v>
      </c>
      <c r="K2" s="7" t="s">
        <v>5</v>
      </c>
    </row>
    <row r="3" spans="1:11">
      <c r="A3" s="9">
        <v>65</v>
      </c>
      <c r="B3" s="10" t="s">
        <v>61</v>
      </c>
      <c r="C3" s="9" t="s">
        <v>62</v>
      </c>
      <c r="E3" s="9">
        <v>97</v>
      </c>
      <c r="F3" s="10" t="s">
        <v>125</v>
      </c>
      <c r="G3" s="9" t="s">
        <v>126</v>
      </c>
      <c r="I3" s="9">
        <v>32</v>
      </c>
      <c r="J3" s="10"/>
      <c r="K3" s="9" t="s">
        <v>6</v>
      </c>
    </row>
    <row r="4" spans="1:11">
      <c r="A4" s="9">
        <v>66</v>
      </c>
      <c r="B4" s="10" t="s">
        <v>63</v>
      </c>
      <c r="C4" s="9" t="s">
        <v>64</v>
      </c>
      <c r="E4" s="9">
        <v>98</v>
      </c>
      <c r="F4" s="10" t="s">
        <v>127</v>
      </c>
      <c r="G4" s="9" t="s">
        <v>128</v>
      </c>
      <c r="I4" s="9">
        <v>33</v>
      </c>
      <c r="J4" s="10" t="s">
        <v>7</v>
      </c>
      <c r="K4" s="9" t="s">
        <v>8</v>
      </c>
    </row>
    <row r="5" spans="1:11">
      <c r="A5" s="9">
        <v>67</v>
      </c>
      <c r="B5" s="10" t="s">
        <v>65</v>
      </c>
      <c r="C5" s="9" t="s">
        <v>66</v>
      </c>
      <c r="E5" s="9">
        <v>99</v>
      </c>
      <c r="F5" s="10" t="s">
        <v>129</v>
      </c>
      <c r="G5" s="9" t="s">
        <v>130</v>
      </c>
      <c r="I5" s="9">
        <v>34</v>
      </c>
      <c r="J5" s="10" t="s">
        <v>9</v>
      </c>
      <c r="K5" s="9" t="s">
        <v>10</v>
      </c>
    </row>
    <row r="6" spans="1:11">
      <c r="A6" s="9">
        <v>68</v>
      </c>
      <c r="B6" s="10" t="s">
        <v>67</v>
      </c>
      <c r="C6" s="9" t="s">
        <v>68</v>
      </c>
      <c r="E6" s="9">
        <v>100</v>
      </c>
      <c r="F6" s="10" t="s">
        <v>131</v>
      </c>
      <c r="G6" s="9" t="s">
        <v>132</v>
      </c>
      <c r="I6" s="9">
        <v>35</v>
      </c>
      <c r="J6" s="10" t="s">
        <v>11</v>
      </c>
      <c r="K6" s="9" t="s">
        <v>12</v>
      </c>
    </row>
    <row r="7" spans="1:11">
      <c r="A7" s="9">
        <v>69</v>
      </c>
      <c r="B7" s="10" t="s">
        <v>69</v>
      </c>
      <c r="C7" s="9" t="s">
        <v>70</v>
      </c>
      <c r="E7" s="9">
        <v>101</v>
      </c>
      <c r="F7" s="10" t="s">
        <v>133</v>
      </c>
      <c r="G7" s="9" t="s">
        <v>134</v>
      </c>
      <c r="I7" s="9">
        <v>36</v>
      </c>
      <c r="J7" s="10" t="s">
        <v>13</v>
      </c>
      <c r="K7" s="9" t="s">
        <v>14</v>
      </c>
    </row>
    <row r="8" spans="1:11">
      <c r="A8" s="9">
        <v>70</v>
      </c>
      <c r="B8" s="10" t="s">
        <v>71</v>
      </c>
      <c r="C8" s="9" t="s">
        <v>72</v>
      </c>
      <c r="E8" s="9">
        <v>102</v>
      </c>
      <c r="F8" s="10" t="s">
        <v>135</v>
      </c>
      <c r="G8" s="9" t="s">
        <v>136</v>
      </c>
      <c r="I8" s="9">
        <v>37</v>
      </c>
      <c r="J8" s="10" t="s">
        <v>15</v>
      </c>
      <c r="K8" s="9" t="s">
        <v>16</v>
      </c>
    </row>
    <row r="9" spans="1:11">
      <c r="A9" s="9">
        <v>71</v>
      </c>
      <c r="B9" s="10" t="s">
        <v>73</v>
      </c>
      <c r="C9" s="9" t="s">
        <v>74</v>
      </c>
      <c r="E9" s="9">
        <v>103</v>
      </c>
      <c r="F9" s="10" t="s">
        <v>137</v>
      </c>
      <c r="G9" s="9" t="s">
        <v>138</v>
      </c>
      <c r="I9" s="9">
        <v>38</v>
      </c>
      <c r="J9" s="10" t="s">
        <v>17</v>
      </c>
      <c r="K9" s="9" t="s">
        <v>18</v>
      </c>
    </row>
    <row r="10" spans="1:11">
      <c r="A10" s="9">
        <v>72</v>
      </c>
      <c r="B10" s="10" t="s">
        <v>75</v>
      </c>
      <c r="C10" s="9" t="s">
        <v>76</v>
      </c>
      <c r="E10" s="9">
        <v>104</v>
      </c>
      <c r="F10" s="10" t="s">
        <v>139</v>
      </c>
      <c r="G10" s="9" t="s">
        <v>140</v>
      </c>
      <c r="I10" s="9">
        <v>39</v>
      </c>
      <c r="J10" s="10" t="s">
        <v>19</v>
      </c>
      <c r="K10" s="9" t="s">
        <v>20</v>
      </c>
    </row>
    <row r="11" spans="1:11">
      <c r="A11" s="9">
        <v>73</v>
      </c>
      <c r="B11" s="10" t="s">
        <v>77</v>
      </c>
      <c r="C11" s="9" t="s">
        <v>78</v>
      </c>
      <c r="E11" s="9">
        <v>105</v>
      </c>
      <c r="F11" s="10" t="s">
        <v>141</v>
      </c>
      <c r="G11" s="9" t="s">
        <v>142</v>
      </c>
      <c r="I11" s="9">
        <v>40</v>
      </c>
      <c r="J11" s="10" t="s">
        <v>21</v>
      </c>
      <c r="K11" s="9" t="s">
        <v>22</v>
      </c>
    </row>
    <row r="12" spans="1:11">
      <c r="A12" s="9">
        <v>74</v>
      </c>
      <c r="B12" s="10" t="s">
        <v>79</v>
      </c>
      <c r="C12" s="9" t="s">
        <v>80</v>
      </c>
      <c r="E12" s="9">
        <v>106</v>
      </c>
      <c r="F12" s="10" t="s">
        <v>143</v>
      </c>
      <c r="G12" s="9" t="s">
        <v>144</v>
      </c>
      <c r="I12" s="9">
        <v>41</v>
      </c>
      <c r="J12" s="10" t="s">
        <v>23</v>
      </c>
      <c r="K12" s="9" t="s">
        <v>24</v>
      </c>
    </row>
    <row r="13" spans="1:11">
      <c r="A13" s="9">
        <v>75</v>
      </c>
      <c r="B13" s="10" t="s">
        <v>81</v>
      </c>
      <c r="C13" s="9" t="s">
        <v>82</v>
      </c>
      <c r="E13" s="9">
        <v>107</v>
      </c>
      <c r="F13" s="10" t="s">
        <v>145</v>
      </c>
      <c r="G13" s="9" t="s">
        <v>146</v>
      </c>
      <c r="I13" s="9">
        <v>42</v>
      </c>
      <c r="J13" s="10" t="s">
        <v>25</v>
      </c>
      <c r="K13" s="9" t="s">
        <v>26</v>
      </c>
    </row>
    <row r="14" spans="1:11">
      <c r="A14" s="9">
        <v>76</v>
      </c>
      <c r="B14" s="10" t="s">
        <v>83</v>
      </c>
      <c r="C14" s="9" t="s">
        <v>84</v>
      </c>
      <c r="E14" s="9">
        <v>108</v>
      </c>
      <c r="F14" s="10" t="s">
        <v>147</v>
      </c>
      <c r="G14" s="9" t="s">
        <v>148</v>
      </c>
      <c r="I14" s="9">
        <v>43</v>
      </c>
      <c r="J14" s="10" t="s">
        <v>27</v>
      </c>
      <c r="K14" s="9" t="s">
        <v>28</v>
      </c>
    </row>
    <row r="15" spans="1:11">
      <c r="A15" s="9">
        <v>77</v>
      </c>
      <c r="B15" s="10" t="s">
        <v>85</v>
      </c>
      <c r="C15" s="9" t="s">
        <v>86</v>
      </c>
      <c r="E15" s="9">
        <v>109</v>
      </c>
      <c r="F15" s="10" t="s">
        <v>149</v>
      </c>
      <c r="G15" s="9" t="s">
        <v>150</v>
      </c>
      <c r="I15" s="9">
        <v>44</v>
      </c>
      <c r="J15" s="10" t="s">
        <v>29</v>
      </c>
      <c r="K15" s="9" t="s">
        <v>30</v>
      </c>
    </row>
    <row r="16" spans="1:11">
      <c r="A16" s="9">
        <v>78</v>
      </c>
      <c r="B16" s="10" t="s">
        <v>87</v>
      </c>
      <c r="C16" s="9" t="s">
        <v>88</v>
      </c>
      <c r="E16" s="9">
        <v>110</v>
      </c>
      <c r="F16" s="10" t="s">
        <v>151</v>
      </c>
      <c r="G16" s="9" t="s">
        <v>152</v>
      </c>
      <c r="I16" s="9">
        <v>45</v>
      </c>
      <c r="J16" s="10" t="s">
        <v>31</v>
      </c>
      <c r="K16" s="9" t="s">
        <v>32</v>
      </c>
    </row>
    <row r="17" spans="1:11">
      <c r="A17" s="9">
        <v>79</v>
      </c>
      <c r="B17" s="10" t="s">
        <v>89</v>
      </c>
      <c r="C17" s="9" t="s">
        <v>90</v>
      </c>
      <c r="E17" s="9">
        <v>111</v>
      </c>
      <c r="F17" s="10" t="s">
        <v>153</v>
      </c>
      <c r="G17" s="9" t="s">
        <v>154</v>
      </c>
      <c r="I17" s="9">
        <v>46</v>
      </c>
      <c r="J17" s="10" t="s">
        <v>33</v>
      </c>
      <c r="K17" s="9" t="s">
        <v>34</v>
      </c>
    </row>
    <row r="18" spans="1:11">
      <c r="A18" s="9">
        <v>80</v>
      </c>
      <c r="B18" s="10" t="s">
        <v>91</v>
      </c>
      <c r="C18" s="9" t="s">
        <v>92</v>
      </c>
      <c r="E18" s="9">
        <v>112</v>
      </c>
      <c r="F18" s="10" t="s">
        <v>155</v>
      </c>
      <c r="G18" s="9" t="s">
        <v>156</v>
      </c>
      <c r="I18" s="9">
        <v>47</v>
      </c>
      <c r="J18" s="10" t="s">
        <v>35</v>
      </c>
      <c r="K18" s="9" t="s">
        <v>36</v>
      </c>
    </row>
    <row r="19" spans="1:11">
      <c r="A19" s="9">
        <v>81</v>
      </c>
      <c r="B19" s="10" t="s">
        <v>93</v>
      </c>
      <c r="C19" s="9" t="s">
        <v>94</v>
      </c>
      <c r="E19" s="9">
        <v>113</v>
      </c>
      <c r="F19" s="10" t="s">
        <v>157</v>
      </c>
      <c r="G19" s="9" t="s">
        <v>158</v>
      </c>
      <c r="I19" s="9">
        <v>48</v>
      </c>
      <c r="J19" s="10">
        <v>0</v>
      </c>
      <c r="K19" s="9" t="s">
        <v>37</v>
      </c>
    </row>
    <row r="20" spans="1:11">
      <c r="A20" s="9">
        <v>82</v>
      </c>
      <c r="B20" s="10" t="s">
        <v>95</v>
      </c>
      <c r="C20" s="9" t="s">
        <v>96</v>
      </c>
      <c r="E20" s="9">
        <v>114</v>
      </c>
      <c r="F20" s="10" t="s">
        <v>159</v>
      </c>
      <c r="G20" s="9" t="s">
        <v>160</v>
      </c>
      <c r="I20" s="9">
        <v>49</v>
      </c>
      <c r="J20" s="10">
        <v>1</v>
      </c>
      <c r="K20" s="9" t="s">
        <v>38</v>
      </c>
    </row>
    <row r="21" spans="1:11">
      <c r="A21" s="9">
        <v>83</v>
      </c>
      <c r="B21" s="10" t="s">
        <v>97</v>
      </c>
      <c r="C21" s="9" t="s">
        <v>98</v>
      </c>
      <c r="E21" s="9">
        <v>115</v>
      </c>
      <c r="F21" s="10" t="s">
        <v>161</v>
      </c>
      <c r="G21" s="9" t="s">
        <v>162</v>
      </c>
      <c r="I21" s="9">
        <v>50</v>
      </c>
      <c r="J21" s="10">
        <v>2</v>
      </c>
      <c r="K21" s="9" t="s">
        <v>39</v>
      </c>
    </row>
    <row r="22" spans="1:11">
      <c r="A22" s="9">
        <v>84</v>
      </c>
      <c r="B22" s="10" t="s">
        <v>99</v>
      </c>
      <c r="C22" s="9" t="s">
        <v>100</v>
      </c>
      <c r="E22" s="9">
        <v>116</v>
      </c>
      <c r="F22" s="10" t="s">
        <v>163</v>
      </c>
      <c r="G22" s="9" t="s">
        <v>164</v>
      </c>
      <c r="I22" s="9">
        <v>51</v>
      </c>
      <c r="J22" s="10">
        <v>3</v>
      </c>
      <c r="K22" s="9" t="s">
        <v>40</v>
      </c>
    </row>
    <row r="23" spans="1:11">
      <c r="A23" s="9">
        <v>85</v>
      </c>
      <c r="B23" s="10" t="s">
        <v>101</v>
      </c>
      <c r="C23" s="9" t="s">
        <v>102</v>
      </c>
      <c r="E23" s="9">
        <v>117</v>
      </c>
      <c r="F23" s="10" t="s">
        <v>165</v>
      </c>
      <c r="G23" s="9" t="s">
        <v>166</v>
      </c>
      <c r="I23" s="9">
        <v>52</v>
      </c>
      <c r="J23" s="10">
        <v>4</v>
      </c>
      <c r="K23" s="9" t="s">
        <v>41</v>
      </c>
    </row>
    <row r="24" spans="1:11">
      <c r="A24" s="9">
        <v>86</v>
      </c>
      <c r="B24" s="10" t="s">
        <v>103</v>
      </c>
      <c r="C24" s="9" t="s">
        <v>104</v>
      </c>
      <c r="E24" s="9">
        <v>118</v>
      </c>
      <c r="F24" s="10" t="s">
        <v>167</v>
      </c>
      <c r="G24" s="9" t="s">
        <v>168</v>
      </c>
      <c r="I24" s="9">
        <v>53</v>
      </c>
      <c r="J24" s="10">
        <v>5</v>
      </c>
      <c r="K24" s="9" t="s">
        <v>42</v>
      </c>
    </row>
    <row r="25" spans="1:11">
      <c r="A25" s="9">
        <v>87</v>
      </c>
      <c r="B25" s="10" t="s">
        <v>105</v>
      </c>
      <c r="C25" s="9" t="s">
        <v>106</v>
      </c>
      <c r="E25" s="9">
        <v>119</v>
      </c>
      <c r="F25" s="10" t="s">
        <v>169</v>
      </c>
      <c r="G25" s="9" t="s">
        <v>170</v>
      </c>
      <c r="I25" s="9">
        <v>54</v>
      </c>
      <c r="J25" s="10">
        <v>6</v>
      </c>
      <c r="K25" s="9" t="s">
        <v>43</v>
      </c>
    </row>
    <row r="26" spans="1:11">
      <c r="A26" s="9">
        <v>88</v>
      </c>
      <c r="B26" s="10" t="s">
        <v>107</v>
      </c>
      <c r="C26" s="9" t="s">
        <v>108</v>
      </c>
      <c r="E26" s="9">
        <v>120</v>
      </c>
      <c r="F26" s="10" t="s">
        <v>171</v>
      </c>
      <c r="G26" s="9" t="s">
        <v>172</v>
      </c>
      <c r="I26" s="9">
        <v>55</v>
      </c>
      <c r="J26" s="10">
        <v>7</v>
      </c>
      <c r="K26" s="9" t="s">
        <v>44</v>
      </c>
    </row>
    <row r="27" spans="1:11">
      <c r="A27" s="9">
        <v>89</v>
      </c>
      <c r="B27" s="10" t="s">
        <v>109</v>
      </c>
      <c r="C27" s="9" t="s">
        <v>110</v>
      </c>
      <c r="E27" s="9">
        <v>121</v>
      </c>
      <c r="F27" s="10" t="s">
        <v>173</v>
      </c>
      <c r="G27" s="9" t="s">
        <v>174</v>
      </c>
      <c r="I27" s="9">
        <v>56</v>
      </c>
      <c r="J27" s="10">
        <v>8</v>
      </c>
      <c r="K27" s="9" t="s">
        <v>45</v>
      </c>
    </row>
    <row r="28" spans="1:11">
      <c r="A28" s="9">
        <v>90</v>
      </c>
      <c r="B28" s="10" t="s">
        <v>111</v>
      </c>
      <c r="C28" s="9" t="s">
        <v>112</v>
      </c>
      <c r="E28" s="9">
        <v>122</v>
      </c>
      <c r="F28" s="10" t="s">
        <v>175</v>
      </c>
      <c r="G28" s="9" t="s">
        <v>176</v>
      </c>
      <c r="I28" s="9">
        <v>57</v>
      </c>
      <c r="J28" s="10">
        <v>9</v>
      </c>
      <c r="K28" s="9" t="s">
        <v>46</v>
      </c>
    </row>
    <row r="29" spans="1:11">
      <c r="I29" s="9">
        <v>58</v>
      </c>
      <c r="J29" s="10" t="s">
        <v>47</v>
      </c>
      <c r="K29" s="9" t="s">
        <v>48</v>
      </c>
    </row>
    <row r="30" spans="1:11">
      <c r="I30" s="9">
        <v>59</v>
      </c>
      <c r="J30" s="10" t="s">
        <v>49</v>
      </c>
      <c r="K30" s="9" t="s">
        <v>50</v>
      </c>
    </row>
    <row r="31" spans="1:11">
      <c r="I31" s="9">
        <v>60</v>
      </c>
      <c r="J31" s="10" t="s">
        <v>51</v>
      </c>
      <c r="K31" s="9" t="s">
        <v>52</v>
      </c>
    </row>
    <row r="32" spans="1:11">
      <c r="I32" s="9">
        <v>61</v>
      </c>
      <c r="J32" s="10" t="s">
        <v>53</v>
      </c>
      <c r="K32" s="9" t="s">
        <v>54</v>
      </c>
    </row>
    <row r="33" spans="9:11">
      <c r="I33" s="9">
        <v>62</v>
      </c>
      <c r="J33" s="10" t="s">
        <v>55</v>
      </c>
      <c r="K33" s="9" t="s">
        <v>56</v>
      </c>
    </row>
    <row r="34" spans="9:11">
      <c r="I34" s="9">
        <v>63</v>
      </c>
      <c r="J34" s="10" t="s">
        <v>57</v>
      </c>
      <c r="K34" s="9" t="s">
        <v>58</v>
      </c>
    </row>
    <row r="35" spans="9:11">
      <c r="I35" s="9">
        <v>64</v>
      </c>
      <c r="J35" s="10" t="s">
        <v>59</v>
      </c>
      <c r="K35" s="9" t="s">
        <v>60</v>
      </c>
    </row>
    <row r="36" spans="9:11">
      <c r="I36" s="9">
        <v>91</v>
      </c>
      <c r="J36" s="10" t="s">
        <v>113</v>
      </c>
      <c r="K36" s="9" t="s">
        <v>114</v>
      </c>
    </row>
    <row r="37" spans="9:11">
      <c r="I37" s="9">
        <v>92</v>
      </c>
      <c r="J37" s="10" t="s">
        <v>115</v>
      </c>
      <c r="K37" s="9" t="s">
        <v>116</v>
      </c>
    </row>
    <row r="38" spans="9:11">
      <c r="I38" s="9">
        <v>93</v>
      </c>
      <c r="J38" s="10" t="s">
        <v>117</v>
      </c>
      <c r="K38" s="9" t="s">
        <v>118</v>
      </c>
    </row>
    <row r="39" spans="9:11">
      <c r="I39" s="9">
        <v>94</v>
      </c>
      <c r="J39" s="10" t="s">
        <v>119</v>
      </c>
      <c r="K39" s="9" t="s">
        <v>120</v>
      </c>
    </row>
    <row r="40" spans="9:11">
      <c r="I40" s="9">
        <v>95</v>
      </c>
      <c r="J40" s="10" t="s">
        <v>121</v>
      </c>
      <c r="K40" s="9" t="s">
        <v>122</v>
      </c>
    </row>
    <row r="41" spans="9:11">
      <c r="I41" s="9">
        <v>96</v>
      </c>
      <c r="J41" s="10" t="s">
        <v>123</v>
      </c>
      <c r="K41" s="9" t="s">
        <v>124</v>
      </c>
    </row>
    <row r="42" spans="9:11">
      <c r="I42" s="9">
        <v>123</v>
      </c>
      <c r="J42" s="10" t="s">
        <v>177</v>
      </c>
      <c r="K42" s="9" t="s">
        <v>178</v>
      </c>
    </row>
    <row r="43" spans="9:11">
      <c r="I43" s="9">
        <v>124</v>
      </c>
      <c r="J43" s="10" t="s">
        <v>179</v>
      </c>
      <c r="K43" s="9" t="s">
        <v>180</v>
      </c>
    </row>
    <row r="44" spans="9:11">
      <c r="I44" s="9">
        <v>125</v>
      </c>
      <c r="J44" s="10" t="s">
        <v>181</v>
      </c>
      <c r="K44" s="9" t="s">
        <v>182</v>
      </c>
    </row>
    <row r="45" spans="9:11">
      <c r="I45" s="9">
        <v>126</v>
      </c>
      <c r="J45" s="10" t="s">
        <v>183</v>
      </c>
      <c r="K45" s="9" t="s">
        <v>184</v>
      </c>
    </row>
    <row r="46" spans="9:11">
      <c r="I46" s="9">
        <v>127</v>
      </c>
      <c r="J46" s="10"/>
      <c r="K46" s="9" t="s">
        <v>185</v>
      </c>
    </row>
  </sheetData>
  <sortState ref="A2:H131">
    <sortCondition ref="A1"/>
  </sortState>
  <mergeCells count="3">
    <mergeCell ref="A1:C1"/>
    <mergeCell ref="E1:G1"/>
    <mergeCell ref="I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G7" sqref="G7"/>
    </sheetView>
  </sheetViews>
  <sheetFormatPr defaultRowHeight="16.5"/>
  <cols>
    <col min="1" max="1" width="9.140625" style="1"/>
    <col min="2" max="2" width="11.7109375" style="2" customWidth="1"/>
    <col min="3" max="16384" width="9.140625" style="3"/>
  </cols>
  <sheetData>
    <row r="1" spans="1:7" ht="34.5" customHeight="1">
      <c r="A1" s="18" t="s">
        <v>0</v>
      </c>
      <c r="B1" s="45" t="str">
        <f>IF('Binary Counting'!$B$1="","",'Binary Counting'!$B$1)</f>
        <v/>
      </c>
      <c r="C1" s="46"/>
      <c r="D1" s="46"/>
      <c r="E1" s="47"/>
      <c r="F1" s="42" t="s">
        <v>192</v>
      </c>
      <c r="G1" s="48" t="str">
        <f>IF('Binary Counting'!$H$1="","",'Binary Counting'!$H$1)</f>
        <v/>
      </c>
    </row>
    <row r="2" spans="1:7" ht="27">
      <c r="A2" s="21" t="s">
        <v>193</v>
      </c>
      <c r="B2" s="49">
        <f>SUM($B3:$B22)</f>
        <v>0</v>
      </c>
    </row>
    <row r="3" spans="1:7">
      <c r="A3" s="20">
        <v>1</v>
      </c>
      <c r="B3" s="50">
        <f>IF('Binary Counting'!$J$6="CORRECT!",5,0)</f>
        <v>0</v>
      </c>
    </row>
    <row r="4" spans="1:7">
      <c r="A4" s="20">
        <v>2</v>
      </c>
      <c r="B4" s="50">
        <f>IF('Binary Counting'!$J$10="CORRECT!",5,0)</f>
        <v>0</v>
      </c>
    </row>
    <row r="5" spans="1:7">
      <c r="A5" s="20">
        <v>3</v>
      </c>
      <c r="B5" s="50">
        <f>IF('Binary Counting'!$J$14="CORRECT!",5,0)</f>
        <v>0</v>
      </c>
    </row>
    <row r="6" spans="1:7">
      <c r="A6" s="20">
        <v>4</v>
      </c>
      <c r="B6" s="50">
        <f>IF('Binary Counting'!$J$18="CORRECT!",5,0)</f>
        <v>0</v>
      </c>
    </row>
    <row r="7" spans="1:7">
      <c r="A7" s="20">
        <v>5</v>
      </c>
      <c r="B7" s="50">
        <f>IF('Binary Counting'!$J$22="CORRECT!",5,0)</f>
        <v>0</v>
      </c>
    </row>
    <row r="8" spans="1:7">
      <c r="A8" s="20">
        <v>6</v>
      </c>
      <c r="B8" s="50">
        <f>IF('Binary Counting'!$J$26="CORRECT!",5,0)</f>
        <v>0</v>
      </c>
    </row>
    <row r="9" spans="1:7">
      <c r="A9" s="20">
        <v>7</v>
      </c>
      <c r="B9" s="50">
        <f>IF('Binary Counting'!$J$30="CORRECT!",5,0)</f>
        <v>0</v>
      </c>
    </row>
    <row r="10" spans="1:7">
      <c r="A10" s="20">
        <v>8</v>
      </c>
      <c r="B10" s="50">
        <f>IF('Binary Counting'!$J$34="CORRECT!",5,0)</f>
        <v>0</v>
      </c>
    </row>
    <row r="11" spans="1:7">
      <c r="A11" s="20">
        <v>9</v>
      </c>
      <c r="B11" s="50">
        <f>IF('Binary Counting'!$J$38="CORRECT!",5,0)</f>
        <v>0</v>
      </c>
    </row>
    <row r="12" spans="1:7">
      <c r="A12" s="20">
        <v>10</v>
      </c>
      <c r="B12" s="50">
        <f>IF('Binary Counting'!$J$42="CORRECT!",5,0)</f>
        <v>0</v>
      </c>
    </row>
    <row r="13" spans="1:7">
      <c r="A13" s="20">
        <v>11</v>
      </c>
      <c r="B13" s="50">
        <f>IF('Binary Counting'!$J$46="CORRECT!",5,0)</f>
        <v>0</v>
      </c>
    </row>
    <row r="14" spans="1:7">
      <c r="A14" s="20">
        <v>12</v>
      </c>
      <c r="B14" s="50">
        <f>IF('Binary Counting'!$J$50="CORRECT!",5,0)</f>
        <v>0</v>
      </c>
    </row>
    <row r="15" spans="1:7">
      <c r="A15" s="20">
        <v>13</v>
      </c>
      <c r="B15" s="50">
        <f>IF('Binary Counting'!$J$54="CORRECT!",5,0)</f>
        <v>0</v>
      </c>
    </row>
    <row r="16" spans="1:7">
      <c r="A16" s="20">
        <v>14</v>
      </c>
      <c r="B16" s="50">
        <f>IF('Binary Counting'!$J$58="CORRECT!",5,0)</f>
        <v>0</v>
      </c>
    </row>
    <row r="17" spans="1:2">
      <c r="A17" s="20">
        <v>15</v>
      </c>
      <c r="B17" s="50">
        <f>IF('Binary Counting'!$J$62="CORRECT!",5,0)</f>
        <v>0</v>
      </c>
    </row>
    <row r="18" spans="1:2">
      <c r="A18" s="20">
        <v>16</v>
      </c>
      <c r="B18" s="50">
        <f>IF('Binary Counting'!$J$66="CORRECT!",5,0)</f>
        <v>0</v>
      </c>
    </row>
    <row r="19" spans="1:2">
      <c r="A19" s="20">
        <v>17</v>
      </c>
      <c r="B19" s="50">
        <f>IF('Binary Counting'!$J$70="CORRECT!",5,0)</f>
        <v>0</v>
      </c>
    </row>
    <row r="20" spans="1:2">
      <c r="A20" s="20">
        <v>18</v>
      </c>
      <c r="B20" s="50">
        <f>IF('Binary Counting'!$J$74="CORRECT!",5,0)</f>
        <v>0</v>
      </c>
    </row>
    <row r="21" spans="1:2">
      <c r="A21" s="20">
        <v>19</v>
      </c>
      <c r="B21" s="50">
        <f>IF('Binary Counting'!$J$78="CORRECT!",5,0)</f>
        <v>0</v>
      </c>
    </row>
    <row r="22" spans="1:2">
      <c r="A22" s="20">
        <v>20</v>
      </c>
      <c r="B22" s="50">
        <f>IF('Binary Counting'!$J$82="CORRECT!",5,0)</f>
        <v>0</v>
      </c>
    </row>
  </sheetData>
  <sheetProtection password="C808" sheet="1" objects="1" scenarios="1"/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Binary Counting</vt:lpstr>
      <vt:lpstr>ASCII Table</vt:lpstr>
      <vt:lpstr>Scorecard</vt:lpstr>
    </vt:vector>
  </TitlesOfParts>
  <Company>BISD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BISD</dc:creator>
  <cp:lastModifiedBy>BISD</cp:lastModifiedBy>
  <dcterms:created xsi:type="dcterms:W3CDTF">2012-01-31T21:39:07Z</dcterms:created>
  <dcterms:modified xsi:type="dcterms:W3CDTF">2012-01-31T22:41:12Z</dcterms:modified>
</cp:coreProperties>
</file>